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452"/>
  </bookViews>
  <sheets>
    <sheet name="оглавление" sheetId="11" r:id="rId1"/>
    <sheet name="условия" sheetId="1" r:id="rId2"/>
    <sheet name="NPV" sheetId="10" r:id="rId3"/>
    <sheet name="PL_m" sheetId="5" r:id="rId4"/>
    <sheet name="PL_f" sheetId="7" r:id="rId5"/>
    <sheet name="CF" sheetId="8" r:id="rId6"/>
    <sheet name="BS" sheetId="9" r:id="rId7"/>
    <sheet name="KPI" sheetId="3" r:id="rId8"/>
    <sheet name="структура" sheetId="2" r:id="rId9"/>
    <sheet name="monthly" sheetId="4" r:id="rId10"/>
  </sheets>
  <calcPr calcId="162913"/>
</workbook>
</file>

<file path=xl/calcChain.xml><?xml version="1.0" encoding="utf-8"?>
<calcChain xmlns="http://schemas.openxmlformats.org/spreadsheetml/2006/main">
  <c r="C7" i="2" l="1"/>
  <c r="C7" i="3"/>
  <c r="J44" i="11"/>
  <c r="J43" i="11"/>
  <c r="J42" i="11"/>
  <c r="J41" i="11"/>
  <c r="J40" i="11"/>
  <c r="J39" i="11"/>
  <c r="J35" i="11"/>
  <c r="J34" i="11"/>
  <c r="J33" i="11"/>
  <c r="J32" i="11"/>
  <c r="J31" i="11"/>
  <c r="J27" i="11"/>
  <c r="J26" i="11"/>
  <c r="J25" i="11"/>
  <c r="J24" i="11"/>
  <c r="J23" i="11"/>
  <c r="J22" i="11"/>
  <c r="J21" i="11"/>
  <c r="J20" i="11"/>
  <c r="J19" i="11"/>
  <c r="J18" i="11"/>
  <c r="J17" i="11"/>
  <c r="C2" i="2"/>
  <c r="C8" i="3"/>
  <c r="D7" i="11"/>
  <c r="C6" i="2"/>
  <c r="C5" i="2"/>
  <c r="C4" i="2"/>
  <c r="C3" i="2"/>
  <c r="C6" i="3"/>
  <c r="C5" i="3"/>
  <c r="C4" i="3"/>
  <c r="C3" i="3"/>
  <c r="G274" i="3" l="1"/>
  <c r="G273" i="3"/>
  <c r="G272" i="3"/>
  <c r="G271" i="3"/>
  <c r="G270" i="3"/>
  <c r="G269" i="3"/>
  <c r="G268" i="3"/>
  <c r="G267" i="3"/>
  <c r="G266" i="3"/>
  <c r="G265" i="3" l="1"/>
  <c r="G264" i="3"/>
  <c r="G263" i="3"/>
  <c r="G262" i="3" l="1"/>
  <c r="G261" i="3"/>
  <c r="G260" i="3"/>
  <c r="G259" i="3"/>
  <c r="G275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2" i="3"/>
  <c r="G241" i="3"/>
  <c r="G240" i="3"/>
  <c r="G239" i="3"/>
  <c r="G244" i="3"/>
  <c r="G243" i="3"/>
  <c r="G245" i="3"/>
  <c r="G246" i="3"/>
  <c r="G238" i="3" l="1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 l="1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 l="1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 l="1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 l="1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 l="1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54" i="3" l="1"/>
  <c r="G76" i="3" l="1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17" i="3"/>
  <c r="G12" i="3" l="1"/>
  <c r="G13" i="3"/>
  <c r="G14" i="3"/>
  <c r="G15" i="3"/>
  <c r="G1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11" i="3"/>
  <c r="E12" i="3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G9" i="3" l="1"/>
  <c r="E40" i="3"/>
  <c r="E41" i="3" s="1"/>
  <c r="E42" i="3" s="1"/>
  <c r="E43" i="3" s="1"/>
  <c r="E44" i="3" s="1"/>
  <c r="E45" i="3" s="1"/>
  <c r="E46" i="3" l="1"/>
  <c r="E47" i="3" l="1"/>
  <c r="E48" i="3" l="1"/>
  <c r="E49" i="3" l="1"/>
  <c r="E50" i="3" l="1"/>
  <c r="E51" i="3" l="1"/>
  <c r="E52" i="3" l="1"/>
  <c r="E53" i="3" l="1"/>
  <c r="E54" i="3" l="1"/>
  <c r="E55" i="3" l="1"/>
  <c r="E56" i="3" s="1"/>
  <c r="E57" i="3" s="1"/>
  <c r="E58" i="3" s="1"/>
  <c r="E59" i="3" s="1"/>
  <c r="E60" i="3" l="1"/>
  <c r="E61" i="3" l="1"/>
  <c r="E62" i="3" l="1"/>
  <c r="E63" i="3" l="1"/>
  <c r="E64" i="3" l="1"/>
  <c r="E65" i="3" l="1"/>
  <c r="E66" i="3" l="1"/>
  <c r="E67" i="3" l="1"/>
  <c r="E68" i="3" l="1"/>
  <c r="E69" i="3" l="1"/>
  <c r="E70" i="3" l="1"/>
  <c r="E71" i="3" l="1"/>
  <c r="E72" i="3"/>
  <c r="E73" i="3" l="1"/>
  <c r="E74" i="3" l="1"/>
  <c r="E75" i="3" l="1"/>
  <c r="E76" i="3" l="1"/>
  <c r="E77" i="3" l="1"/>
  <c r="E78" i="3" l="1"/>
  <c r="E79" i="3" l="1"/>
  <c r="E80" i="3" l="1"/>
  <c r="E81" i="3" l="1"/>
  <c r="E82" i="3" l="1"/>
  <c r="E83" i="3" l="1"/>
  <c r="E84" i="3" l="1"/>
  <c r="E85" i="3" l="1"/>
  <c r="E86" i="3" l="1"/>
  <c r="E87" i="3" l="1"/>
  <c r="E88" i="3" l="1"/>
  <c r="E89" i="3" l="1"/>
  <c r="E90" i="3" l="1"/>
  <c r="E91" i="3" l="1"/>
  <c r="E92" i="3" l="1"/>
  <c r="E93" i="3" l="1"/>
  <c r="E94" i="3"/>
  <c r="E95" i="3" l="1"/>
  <c r="E96" i="3" l="1"/>
  <c r="E97" i="3" l="1"/>
  <c r="E98" i="3" l="1"/>
  <c r="E99" i="3" l="1"/>
  <c r="E100" i="3" l="1"/>
  <c r="E101" i="3" l="1"/>
  <c r="E102" i="3" l="1"/>
  <c r="E103" i="3" l="1"/>
  <c r="E104" i="3" l="1"/>
  <c r="E105" i="3" l="1"/>
  <c r="E106" i="3" l="1"/>
  <c r="E107" i="3" l="1"/>
  <c r="E108" i="3" l="1"/>
  <c r="E109" i="3"/>
  <c r="E110" i="3" l="1"/>
  <c r="E111" i="3" l="1"/>
  <c r="E112" i="3" l="1"/>
  <c r="E113" i="3" l="1"/>
  <c r="E114" i="3" l="1"/>
  <c r="E115" i="3" l="1"/>
  <c r="E116" i="3" l="1"/>
  <c r="E117" i="3" l="1"/>
  <c r="E118" i="3" l="1"/>
  <c r="E119" i="3" l="1"/>
  <c r="E120" i="3" l="1"/>
  <c r="E121" i="3" l="1"/>
  <c r="E122" i="3" l="1"/>
  <c r="E123" i="3" l="1"/>
  <c r="E124" i="3" l="1"/>
  <c r="E125" i="3" l="1"/>
  <c r="E126" i="3" l="1"/>
  <c r="E127" i="3" l="1"/>
  <c r="E128" i="3" l="1"/>
  <c r="E129" i="3" l="1"/>
  <c r="E130" i="3" l="1"/>
  <c r="E131" i="3" l="1"/>
  <c r="E132" i="3" l="1"/>
  <c r="E133" i="3" l="1"/>
  <c r="E134" i="3" l="1"/>
  <c r="E135" i="3" l="1"/>
  <c r="E136" i="3" l="1"/>
  <c r="E137" i="3" l="1"/>
  <c r="E138" i="3" l="1"/>
  <c r="E139" i="3" l="1"/>
  <c r="E140" i="3" l="1"/>
  <c r="E141" i="3" l="1"/>
  <c r="E142" i="3" l="1"/>
  <c r="E143" i="3" l="1"/>
  <c r="E144" i="3" l="1"/>
  <c r="E145" i="3" l="1"/>
  <c r="E146" i="3" l="1"/>
  <c r="E147" i="3" l="1"/>
  <c r="E148" i="3" l="1"/>
  <c r="E149" i="3" l="1"/>
  <c r="E150" i="3" l="1"/>
  <c r="E151" i="3" l="1"/>
  <c r="E152" i="3" l="1"/>
  <c r="E153" i="3" l="1"/>
  <c r="E154" i="3" l="1"/>
  <c r="E155" i="3" l="1"/>
  <c r="E156" i="3" l="1"/>
  <c r="E157" i="3" l="1"/>
  <c r="E158" i="3" l="1"/>
  <c r="E159" i="3" l="1"/>
  <c r="E160" i="3" l="1"/>
  <c r="E161" i="3" l="1"/>
  <c r="E162" i="3" l="1"/>
  <c r="E163" i="3" l="1"/>
  <c r="E164" i="3" l="1"/>
  <c r="E165" i="3" l="1"/>
  <c r="E166" i="3" l="1"/>
  <c r="E167" i="3" l="1"/>
  <c r="E168" i="3" l="1"/>
  <c r="E169" i="3" l="1"/>
  <c r="E170" i="3" l="1"/>
  <c r="E171" i="3" l="1"/>
  <c r="E172" i="3" l="1"/>
  <c r="E173" i="3" l="1"/>
  <c r="E174" i="3" l="1"/>
  <c r="E175" i="3" l="1"/>
  <c r="E176" i="3" l="1"/>
  <c r="E177" i="3" l="1"/>
  <c r="E178" i="3" l="1"/>
  <c r="E179" i="3" l="1"/>
  <c r="E180" i="3" l="1"/>
  <c r="E181" i="3" l="1"/>
  <c r="E182" i="3" l="1"/>
  <c r="E183" i="3" l="1"/>
  <c r="E184" i="3" l="1"/>
  <c r="E185" i="3" l="1"/>
  <c r="E186" i="3" s="1"/>
  <c r="E187" i="3"/>
  <c r="E188" i="3" l="1"/>
  <c r="E189" i="3" s="1"/>
  <c r="E190" i="3" s="1"/>
  <c r="E191" i="3" s="1"/>
  <c r="E192" i="3" l="1"/>
  <c r="E193" i="3" s="1"/>
  <c r="E194" i="3" s="1"/>
  <c r="E195" i="3" l="1"/>
  <c r="E196" i="3" l="1"/>
  <c r="E197" i="3" l="1"/>
  <c r="E198" i="3" l="1"/>
  <c r="E199" i="3" l="1"/>
  <c r="E200" i="3" l="1"/>
  <c r="E201" i="3" l="1"/>
  <c r="E202" i="3" l="1"/>
  <c r="E203" i="3" l="1"/>
  <c r="E204" i="3" l="1"/>
  <c r="E205" i="3" l="1"/>
  <c r="E206" i="3" l="1"/>
  <c r="E207" i="3" l="1"/>
  <c r="E208" i="3" l="1"/>
  <c r="E209" i="3" l="1"/>
  <c r="E210" i="3" l="1"/>
  <c r="E211" i="3" l="1"/>
  <c r="E212" i="3" l="1"/>
  <c r="E213" i="3" l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l="1"/>
  <c r="E267" i="3" l="1"/>
  <c r="E268" i="3" s="1"/>
  <c r="E269" i="3" s="1"/>
  <c r="E270" i="3" s="1"/>
  <c r="E271" i="3" l="1"/>
  <c r="E272" i="3" l="1"/>
  <c r="E273" i="3" l="1"/>
  <c r="E274" i="3" s="1"/>
  <c r="E275" i="3" s="1"/>
  <c r="B8" i="3" l="1"/>
  <c r="C7" i="11"/>
  <c r="B2" i="2"/>
</calcChain>
</file>

<file path=xl/sharedStrings.xml><?xml version="1.0" encoding="utf-8"?>
<sst xmlns="http://schemas.openxmlformats.org/spreadsheetml/2006/main" count="1722" uniqueCount="363">
  <si>
    <t>Финмодель инвестиционного проекта</t>
  </si>
  <si>
    <t>Укрупненная схема с инвестиционным анализом</t>
  </si>
  <si>
    <t>Показатель</t>
  </si>
  <si>
    <t>ед.изм.</t>
  </si>
  <si>
    <t>итого</t>
  </si>
  <si>
    <t>дата старта проекта</t>
  </si>
  <si>
    <t>тыс.руб.</t>
  </si>
  <si>
    <t>принцип ежемесячного распределения капитальных затрат</t>
  </si>
  <si>
    <t>май</t>
  </si>
  <si>
    <t>список</t>
  </si>
  <si>
    <t>№ мес</t>
  </si>
  <si>
    <t>%</t>
  </si>
  <si>
    <t>лет</t>
  </si>
  <si>
    <t>руб.</t>
  </si>
  <si>
    <t>начальные капитальные затраты на производственную инфраструктуру</t>
  </si>
  <si>
    <t>количество лет амортизации производственных объектов</t>
  </si>
  <si>
    <t>целевой процент собственного рынка сбыта</t>
  </si>
  <si>
    <t>Структурные характеристики модели</t>
  </si>
  <si>
    <t>коммуникация</t>
  </si>
  <si>
    <t>Ошибка!</t>
  </si>
  <si>
    <t>Регион: РФ</t>
  </si>
  <si>
    <t>дата из списка</t>
  </si>
  <si>
    <t>^</t>
  </si>
  <si>
    <t>KPI</t>
  </si>
  <si>
    <t>равномерно с…по…</t>
  </si>
  <si>
    <t>равномерно по году</t>
  </si>
  <si>
    <t>вручную</t>
  </si>
  <si>
    <t>мес</t>
  </si>
  <si>
    <t>янв</t>
  </si>
  <si>
    <t>фев</t>
  </si>
  <si>
    <t>мар</t>
  </si>
  <si>
    <t>апр</t>
  </si>
  <si>
    <t>июн</t>
  </si>
  <si>
    <t>июл</t>
  </si>
  <si>
    <t>авг</t>
  </si>
  <si>
    <t>сен</t>
  </si>
  <si>
    <t>окт</t>
  </si>
  <si>
    <t>ноя</t>
  </si>
  <si>
    <t>дек</t>
  </si>
  <si>
    <t>контроль</t>
  </si>
  <si>
    <t>номер первого месяца равномерного распределения начальных кап. затрат</t>
  </si>
  <si>
    <t>номер последнего месяца равномерного распределения начальных кап. затрат</t>
  </si>
  <si>
    <t>процентное ежемесячное распределение начальных кап. затрат</t>
  </si>
  <si>
    <t>ежемесячное распределение начальных кап. затрат</t>
  </si>
  <si>
    <t>номер месяца ввода в эксплуатацию объектов начальных кап. затрат</t>
  </si>
  <si>
    <t>месяц ввода в эксплуатацию объектов начальных кап. затрат</t>
  </si>
  <si>
    <t>0/1</t>
  </si>
  <si>
    <t>ввод в эксплуатацию объектов начальных кап. затрат</t>
  </si>
  <si>
    <t>обратное распределение амортизации</t>
  </si>
  <si>
    <t>максимальный выпуск готовой продукции (ГП) в месяц (выработка)</t>
  </si>
  <si>
    <t>объем собств. склада сырья и материалов в % от максимальной выработки в мес.</t>
  </si>
  <si>
    <t>объем собственного склада ГП в % от максимальной выработки в месяц</t>
  </si>
  <si>
    <t>емкость рынка сбыта ГП в регионе продаж</t>
  </si>
  <si>
    <t>потенц. клиенты</t>
  </si>
  <si>
    <t>среднее количество проданных единиц ГП одному клиенту в месяц</t>
  </si>
  <si>
    <t>ед. ГП</t>
  </si>
  <si>
    <t>целевой ежегодный план продаж в количестве ГП</t>
  </si>
  <si>
    <t>процентное ежемесячное распределение продаж в количестве ГП</t>
  </si>
  <si>
    <t>план продаж в количестве ГП</t>
  </si>
  <si>
    <t>целевой период оборачиваемости ГП в продажах ГП</t>
  </si>
  <si>
    <t>дни</t>
  </si>
  <si>
    <t>запасы ГП в количестве единиц продукции на конец периода</t>
  </si>
  <si>
    <t>производство ГП в количестве единиц ГП</t>
  </si>
  <si>
    <t>запасы СиМ в количестве единиц ГП на конец периода</t>
  </si>
  <si>
    <t>закупка СиМ в количестве единиц ГП</t>
  </si>
  <si>
    <t>целевой период оборачиваемости сырья и материалов (СиМ) в производстве ГП</t>
  </si>
  <si>
    <t>себестоимость (стоимость СиМ) на начало периода единицы ГП</t>
  </si>
  <si>
    <t>ожидаемая инфляция в разрезе себестоимости ГП</t>
  </si>
  <si>
    <t>себестоимость (стоимость СиМ) единицы ГП</t>
  </si>
  <si>
    <t>бюджет закупок СиМ</t>
  </si>
  <si>
    <t>%-нт скидки от поставщиков СиМ при превышении предельного объема закупки</t>
  </si>
  <si>
    <t>предельный ежемесячный объем закупки СиМ для скидки от поставщиков</t>
  </si>
  <si>
    <t>себестоимость (стоимость СиМ) единицы ГП без учета скидок</t>
  </si>
  <si>
    <t>%-нт скидки от поставщиков СиМ</t>
  </si>
  <si>
    <t>бюджет продаж ГП</t>
  </si>
  <si>
    <t>стоимость продажи единицы ГП</t>
  </si>
  <si>
    <t>торговая наценка к себестоимости ГП без учета скидок</t>
  </si>
  <si>
    <t>%-нт кап. затрат на масштабирование производства от начальных кап. затрат</t>
  </si>
  <si>
    <t>ожидаемая инфляция в разрезе кап. затрат на масштабирование производства</t>
  </si>
  <si>
    <t>месяц и коэффициент масштабирования производства</t>
  </si>
  <si>
    <t>коэфф</t>
  </si>
  <si>
    <t>амортизация начальных кап. затрат</t>
  </si>
  <si>
    <t>начало и %-нт кап. затрат на масштабирование производства</t>
  </si>
  <si>
    <t>расчет срока ввода в эксплуатацию производства</t>
  </si>
  <si>
    <t>обратное распределение начальных кап. затрат</t>
  </si>
  <si>
    <t>капитальные затраты на масштабирование производства</t>
  </si>
  <si>
    <t>процентное ежемесячное распределение инфляции по себестоимости ГП</t>
  </si>
  <si>
    <t>обратное распределение ввода в эксплуатацию кап. затрат</t>
  </si>
  <si>
    <t>ввод в эксплуатацию объектов масштабирования производства</t>
  </si>
  <si>
    <t>обратное распределение амортизации кап. затрат</t>
  </si>
  <si>
    <t>амортизация кап. затрат на масштабирование производства</t>
  </si>
  <si>
    <t>максимальная емкость склада СиМ в единицах ГП</t>
  </si>
  <si>
    <t>максимальная емкость склада ГП в единицах ГП</t>
  </si>
  <si>
    <t>доля расходов на аутсорсинг склада СиМ от себестоимости ГП</t>
  </si>
  <si>
    <t>доля расходов на аутсорсинг склада ГП от себестоимости ГП</t>
  </si>
  <si>
    <t>расходы на аутсорсинг склада СиМ</t>
  </si>
  <si>
    <t>расходы на аутсорсинг склада ГП</t>
  </si>
  <si>
    <t>постоянные расходы на ТО производства</t>
  </si>
  <si>
    <t>переменные расходы на ТО производства</t>
  </si>
  <si>
    <t>постоянные коммунальные расходы производства</t>
  </si>
  <si>
    <t>переменные коммунальные расходы производства</t>
  </si>
  <si>
    <t>прочие постоянные производственные расходы</t>
  </si>
  <si>
    <t>прочие переменные производственные расходы</t>
  </si>
  <si>
    <t>емкость 1-ого транспортного средства (ТС) исходящей логистики в единицах ГП</t>
  </si>
  <si>
    <t>ожидаемая инфляция в разрезе аутсорсинга исходящей логистики</t>
  </si>
  <si>
    <t>расходы аутсорсинга исходящей логистики на одно ТС</t>
  </si>
  <si>
    <t>расходы на аутсорсинг исходящей логистики</t>
  </si>
  <si>
    <t>%-нт маркетинговых расходов от продаж ГП</t>
  </si>
  <si>
    <t>доля постоянных расходов на ТО производства от кап. затрат</t>
  </si>
  <si>
    <t>доля переменных расходов на ТО производства от производства ГП</t>
  </si>
  <si>
    <t>доля переменных коммунальных расходов пр-ва от производства ГП</t>
  </si>
  <si>
    <t>доля постоянных коммунальных расходов пр-ва от кап. затрат</t>
  </si>
  <si>
    <t>доля прочих постоянных расходов производства от кап. затрат</t>
  </si>
  <si>
    <t>доля прочих переменных расходов пр-ва от производства ГП</t>
  </si>
  <si>
    <t>количество постоянного производственного персонала на один произв. модуль</t>
  </si>
  <si>
    <t>чел</t>
  </si>
  <si>
    <t>индексация ФОТ</t>
  </si>
  <si>
    <t>постоянный ФОТ производственного персонала</t>
  </si>
  <si>
    <t>%-нт пр-ва ГП от максим. выработки для переменного произв-ого персонала</t>
  </si>
  <si>
    <t>кол-во переменного произв-ого персонала на каждый заданный %-нт пр-ва ГП</t>
  </si>
  <si>
    <t>переменный ФОТ производственного персонала</t>
  </si>
  <si>
    <t>средний ежемес. ФОТ одного постоянного производственного сотрудника</t>
  </si>
  <si>
    <t>средний ежемес. ФОТ одного переменного производственного сотрудника</t>
  </si>
  <si>
    <t>количество постоянного персонала склада СиМ на один произв. модуль</t>
  </si>
  <si>
    <t>средний ежемес. ФОТ одного постоянного сотрудника склада СиМ</t>
  </si>
  <si>
    <t>постоянный ФОТ персонала склада СиМ</t>
  </si>
  <si>
    <t>средний ежемес. ФОТ одного переменного сотрудника склада СиМ</t>
  </si>
  <si>
    <t>переменный ФОТ персонала склада СиМ</t>
  </si>
  <si>
    <t>кол-во закупки СиМ в ед. ГП на 1-ого переменного сотрудника склада СиМ в мес.</t>
  </si>
  <si>
    <t>количество постоянного персонала склада ГП на один произв. модуль</t>
  </si>
  <si>
    <t>средний ежемес. ФОТ одного постоянного сотрудника склада ГП</t>
  </si>
  <si>
    <t>постоянный ФОТ персонала склада ГП</t>
  </si>
  <si>
    <t>кол-во произв-ва ед. ГП на 1-ого переменного сотрудника склада ГП в мес.</t>
  </si>
  <si>
    <t>средний ежемес. ФОТ одного переменного сотрудника склада ГП</t>
  </si>
  <si>
    <t>переменный ФОТ персонала склада ГП</t>
  </si>
  <si>
    <t>количество топ-менеджеров</t>
  </si>
  <si>
    <t>средний ежемес. ФОТ одного топ-менеджера</t>
  </si>
  <si>
    <t>ФОТ топ-менеджеров</t>
  </si>
  <si>
    <t>количество менеджеров по продажам для одного производственного модуля</t>
  </si>
  <si>
    <t>средний ежемес. ФОТ одного менеджера по продажам</t>
  </si>
  <si>
    <t>ФОТ отдела продаж</t>
  </si>
  <si>
    <t>прочий постоянный управленческий персонал</t>
  </si>
  <si>
    <t>средний ежемес. ФОТ одного сотрудника прочего управленческого персонала</t>
  </si>
  <si>
    <t>ФОТ прочего управленческого персонала</t>
  </si>
  <si>
    <t>мотивационный ФОТ</t>
  </si>
  <si>
    <t>% мотивационного ФОТ от объема продаж ГП</t>
  </si>
  <si>
    <t>% отчислений в соц. фонды от ФОТ</t>
  </si>
  <si>
    <t>ФОТ</t>
  </si>
  <si>
    <t>административные, накладные и хоз. (АНХ) расходы на 1-ого шт. сотрудника</t>
  </si>
  <si>
    <t>количество штатных сотрудников</t>
  </si>
  <si>
    <t>количество штатных операционных сотрудников</t>
  </si>
  <si>
    <t>количество штатных управленческих сотрудников</t>
  </si>
  <si>
    <t>АНХ расходы</t>
  </si>
  <si>
    <t>Выручка</t>
  </si>
  <si>
    <t>Себестоимость</t>
  </si>
  <si>
    <t>Валовая прибыль</t>
  </si>
  <si>
    <t>Переменные расходы</t>
  </si>
  <si>
    <t>Постоянные расходы</t>
  </si>
  <si>
    <t>Переменные производственные расходы</t>
  </si>
  <si>
    <t>Переменные расходы логистики</t>
  </si>
  <si>
    <t>Переменный ФОТ</t>
  </si>
  <si>
    <t>Маркетинговые расходы</t>
  </si>
  <si>
    <t>Отчисления в соц. фонды</t>
  </si>
  <si>
    <t>Постоянные производственные расходы</t>
  </si>
  <si>
    <t>Постоянный ФОТ</t>
  </si>
  <si>
    <t>Маржинальная прибыль</t>
  </si>
  <si>
    <t>EBITDA - прибыль от собственной операц. деят-ти</t>
  </si>
  <si>
    <t>Амортизация</t>
  </si>
  <si>
    <t>EBIT - прибыль до учета %-тов и налога на прибыль</t>
  </si>
  <si>
    <t>Незавершенные кап. вложения на конец периода</t>
  </si>
  <si>
    <t>Основные средства на конец периода</t>
  </si>
  <si>
    <t>Амортизация на конец периода</t>
  </si>
  <si>
    <t>Внеоборотные активы на конец периода</t>
  </si>
  <si>
    <t>Ставка дисконтирования финансового потока</t>
  </si>
  <si>
    <t>период оборач-ти кред. задолж-ти перед подрядчиками по кап. затратам</t>
  </si>
  <si>
    <t>Кред. задолж-ть перед подрядчиками по кап. затратам на конец периода</t>
  </si>
  <si>
    <t>Оплата подрядчикам по кап. затратам</t>
  </si>
  <si>
    <t>Инвестиционные вложения</t>
  </si>
  <si>
    <t>Долгосрочная кредиторская задолженность по %-там на конец периода</t>
  </si>
  <si>
    <t>Долгосрочная кред. задолж-ть по возврату инвестиций на конец периода</t>
  </si>
  <si>
    <t>Ставка налога на прибыль</t>
  </si>
  <si>
    <t>Налог на прибыль</t>
  </si>
  <si>
    <t>период оборач-ти кред. задолж-ти перед поставщиками СиМ</t>
  </si>
  <si>
    <t>Кред. задолж-ть перед поставщиками СиМ на конец периода</t>
  </si>
  <si>
    <t>Оплата поставщикам СиМ</t>
  </si>
  <si>
    <t>Производственные расходы</t>
  </si>
  <si>
    <t>период оборач-ти кред. задолж-ти по производственным расходам</t>
  </si>
  <si>
    <t>Оплата производственных расходов</t>
  </si>
  <si>
    <t>Кред. задолж-ть по производственным расходам на конец периода</t>
  </si>
  <si>
    <t>Расходы логистики</t>
  </si>
  <si>
    <t>период оборач-ти кред. задолж-ти по расходам логистики</t>
  </si>
  <si>
    <t>Кред. задолж-ть по расходам логистики на конец периода</t>
  </si>
  <si>
    <t>Оплата расходов логистики</t>
  </si>
  <si>
    <t>период оборач-ти кред. задолж-ти по маркетинговым расходам</t>
  </si>
  <si>
    <t>Кред. задолж-ть по маркетинговым расходам на конец периода</t>
  </si>
  <si>
    <t>Оплата маркетинговых расходов</t>
  </si>
  <si>
    <t>период оборач-ти кред. задолж-ти перед персоналом</t>
  </si>
  <si>
    <t>Выплата ФОТ персоналу</t>
  </si>
  <si>
    <t>период оборач-ти кред. задолж-ти по отчислениям в соц. фонды</t>
  </si>
  <si>
    <t>Кред. задолж-ть перед персоналом по ФОТ на конец периода</t>
  </si>
  <si>
    <t>Кред. задолж-ть перед внебюджетными фондами на конец периода</t>
  </si>
  <si>
    <t>Оплата соц. сборов</t>
  </si>
  <si>
    <t>период оборач-ти кред. задолж-ти по АНХ расходам</t>
  </si>
  <si>
    <t>Кред. задолж-ть по АНХ расходам на конец периода</t>
  </si>
  <si>
    <t>Оплата АНХ расходов</t>
  </si>
  <si>
    <t>период оборач-ти дебиторской задолж-ти клиентов</t>
  </si>
  <si>
    <t>Дебиторская задолженность клиентов по оплате на конец периодов</t>
  </si>
  <si>
    <t>Поступление выручки от клиентов</t>
  </si>
  <si>
    <t>Финансовый поток по операционной деятельности</t>
  </si>
  <si>
    <t>Остаток денежных средств на конец периода по операц. деят-ти</t>
  </si>
  <si>
    <t>Кредитный портфель на начало периода</t>
  </si>
  <si>
    <t>Объем поступлений кредитных средств</t>
  </si>
  <si>
    <t>Объем возвратов кредитных средств</t>
  </si>
  <si>
    <t>Кредитный поток</t>
  </si>
  <si>
    <t>Кредитный портфель на конец периода</t>
  </si>
  <si>
    <t>Остаток ДС с учетом овердрафта на конец периода</t>
  </si>
  <si>
    <t>Процентная ставка по овердрафту на пополнение оборотных средств</t>
  </si>
  <si>
    <t>Начислено процентов по овердрафту на конец периода</t>
  </si>
  <si>
    <t>Начислено процентов по овердрафту за период</t>
  </si>
  <si>
    <t>расходы на ТО производства</t>
  </si>
  <si>
    <t>коммунальные расходы производства</t>
  </si>
  <si>
    <t>прочие расходы производства</t>
  </si>
  <si>
    <t>Начисление процентов по овердрафту</t>
  </si>
  <si>
    <t>Операционные расходы</t>
  </si>
  <si>
    <t>Поступления ДС по операционной деятельности</t>
  </si>
  <si>
    <t>Отток ДС по операционной деятельности</t>
  </si>
  <si>
    <t>Финансовый поток по финансовой деятельности</t>
  </si>
  <si>
    <t>Отток ДС по финансовой деятельности</t>
  </si>
  <si>
    <t>Поступления ДС по финансовой деятельности</t>
  </si>
  <si>
    <t>Оплата процентов по овердрафту</t>
  </si>
  <si>
    <t>Финансовый поток по инвестиционной деятельности</t>
  </si>
  <si>
    <t>Поступления ДС по инвестиционной деятельности</t>
  </si>
  <si>
    <t>Отток ДС по инвестиционной деятельности</t>
  </si>
  <si>
    <t>Финансовый поток - итого</t>
  </si>
  <si>
    <t>Поступления ДС - итого</t>
  </si>
  <si>
    <t>Отток ДС - итого</t>
  </si>
  <si>
    <t>Остаток ДС на начало периода</t>
  </si>
  <si>
    <t>Остаток ДС на конец периода</t>
  </si>
  <si>
    <t>АКТИВЫ на конец периода</t>
  </si>
  <si>
    <t>ВНЕОБОРОТНЫЕ АКТИВЫ</t>
  </si>
  <si>
    <t>ОБОРОТНЫЕ АКТИВЫ</t>
  </si>
  <si>
    <t>себестоимость едининицы произведенной ГП</t>
  </si>
  <si>
    <t>себестоимость произведенной ГП</t>
  </si>
  <si>
    <t>себестоимость продаж ГП</t>
  </si>
  <si>
    <t>себестоимость одной проданной единицы ГП</t>
  </si>
  <si>
    <t>Запасы сырья и материалов на конец периода</t>
  </si>
  <si>
    <t>Запасы готовой продукции на конец периода</t>
  </si>
  <si>
    <t>Дебиторская задолженность</t>
  </si>
  <si>
    <t>ПАССИВЫ на конец периода</t>
  </si>
  <si>
    <t>СОБСТВЕННЫЙ КАПИТАЛ</t>
  </si>
  <si>
    <t>ДОЛГОСРОЧНАЯ КРЕДИТОРСКАЯ ЗАДОЛЖЕННОСТЬ</t>
  </si>
  <si>
    <t>КЗ по инвестициям</t>
  </si>
  <si>
    <t>КЗ по %-там по инвестициям</t>
  </si>
  <si>
    <t>КРАТКОСРОЧНАЯ КРЕДИТОРСКАЯ ЗАДОЛЖЕННОСТЬ</t>
  </si>
  <si>
    <t>КЗ по овердрафту</t>
  </si>
  <si>
    <t>КЗ по %-там по овердрафту</t>
  </si>
  <si>
    <t>КЗ перед подрядчиками по кап. затратам</t>
  </si>
  <si>
    <t>КЗ перед поставщиками сырья и материалов</t>
  </si>
  <si>
    <t>КЗ по производственным расходам</t>
  </si>
  <si>
    <t>КЗ по расходам логистики</t>
  </si>
  <si>
    <t>КЗ по маркетинговым расходам</t>
  </si>
  <si>
    <t>КЗ перед персоналом по ФОТ</t>
  </si>
  <si>
    <t>КЗ перед внебюджетными фондами</t>
  </si>
  <si>
    <t>КЗ по АНХ расходам</t>
  </si>
  <si>
    <t>БАЛАНС-контроль (активы - пассивы)</t>
  </si>
  <si>
    <t>Ставка НДС</t>
  </si>
  <si>
    <t>Ставка налога на имущество</t>
  </si>
  <si>
    <t>Доля ОС, облагаемая налогом на имущество</t>
  </si>
  <si>
    <t>Налог на имущество</t>
  </si>
  <si>
    <t>КЗ по налогу на имущество</t>
  </si>
  <si>
    <t>Оплата налога на имущество</t>
  </si>
  <si>
    <t>КЗ по налогу на прибыль</t>
  </si>
  <si>
    <t>Оплата налога на прибыль</t>
  </si>
  <si>
    <t>расчет НДС</t>
  </si>
  <si>
    <t>возмещение НДС</t>
  </si>
  <si>
    <t>оплата НДС</t>
  </si>
  <si>
    <t>НДС к возмещению</t>
  </si>
  <si>
    <t>КЗ по НДС</t>
  </si>
  <si>
    <t>NPV</t>
  </si>
  <si>
    <t>коэффициент дисконтирования</t>
  </si>
  <si>
    <t>NPV притока ДС (CFIn)</t>
  </si>
  <si>
    <t>NPV оттока ДС (CFOut)</t>
  </si>
  <si>
    <t>NPV потока ДС (CF)</t>
  </si>
  <si>
    <t>NPV инвестиционных вложений (Inv)</t>
  </si>
  <si>
    <t>Возврат инвестиций</t>
  </si>
  <si>
    <t>PP - период окупаемости</t>
  </si>
  <si>
    <t>CF по операц. деят-ти после PP</t>
  </si>
  <si>
    <t>NPV среднего CF по операц. деят-ти после PP</t>
  </si>
  <si>
    <t>NPV CF после инвестиционного периода</t>
  </si>
  <si>
    <t>PI инвестиционного периода</t>
  </si>
  <si>
    <t>NPV полный</t>
  </si>
  <si>
    <t>PI полный</t>
  </si>
  <si>
    <t>NOPAT до учета налога на прибыль</t>
  </si>
  <si>
    <t>EVA - экономическая добавленная стоимость</t>
  </si>
  <si>
    <t>ROI инвестиционного периода</t>
  </si>
  <si>
    <t>ROI полный</t>
  </si>
  <si>
    <t>NPV(CF, полный) - NPV(Inv)</t>
  </si>
  <si>
    <t>Начисление %WACC по инвестициям</t>
  </si>
  <si>
    <t>Процентная ставка (WACC) инвестиционного кредитования</t>
  </si>
  <si>
    <t>NOPAT - "чистая прибыль"</t>
  </si>
  <si>
    <t>в заданном периоде инвестиции не возвращаются (в полном объеме)!</t>
  </si>
  <si>
    <t>в заданном периоде нет ставки IRR&gt;0%</t>
  </si>
  <si>
    <t>NPV = NPV(CF) - NPV(Inv)</t>
  </si>
  <si>
    <t>NPV с нулевым дисконтом</t>
  </si>
  <si>
    <t>Расчет внутренней нормы доходности IRR</t>
  </si>
  <si>
    <t>Расчет внутренней нормы доходности IRR:</t>
  </si>
  <si>
    <t>Средняя ставка дисконтирования проекта</t>
  </si>
  <si>
    <t>IRR - внутренняя норма доходности</t>
  </si>
  <si>
    <t>Расчет средней ставки дисконтирования проекта</t>
  </si>
  <si>
    <t>Финансовый поток при нулевом дисконтировании</t>
  </si>
  <si>
    <t>Юр/лица: одно юр/лицо + Инвестор</t>
  </si>
  <si>
    <t>ОГЛАВЛЕНИЕ И НАВИГАЦИЯ ПО МОДЕЛИ</t>
  </si>
  <si>
    <t>НАЧАЛЬНЫЕ УСЛОВИЯ ИНВЕСТМОДЕЛИ</t>
  </si>
  <si>
    <t>-  поля для внесения исходных данных инвестмодели</t>
  </si>
  <si>
    <t>NPV-АНАЛИЗ ИНВЕСТМОДЕЛИ</t>
  </si>
  <si>
    <t>МАРЖИНАЛЬНЫЙ P&amp;L (отчет о прибылях и убытках)</t>
  </si>
  <si>
    <t>ФУНКЦИОНАЛЬНЫЙ P&amp;L (отчет о прибылях и убытках)</t>
  </si>
  <si>
    <t>CASH FLOW (отчет о движении денежных средств, ДДС)</t>
  </si>
  <si>
    <t>БАЛАНС ИНВЕСТПРОЕКТА</t>
  </si>
  <si>
    <t>Показатели (KPI) экономики инвестпроекта</t>
  </si>
  <si>
    <t>Ежемесячные расчеты инвестмодели</t>
  </si>
  <si>
    <t>оглавление</t>
  </si>
  <si>
    <t>название раздела</t>
  </si>
  <si>
    <t>вкладка</t>
  </si>
  <si>
    <t>содержание раздела/вкладки</t>
  </si>
  <si>
    <t>условия</t>
  </si>
  <si>
    <t>здесь вносятся вручную все начальные параметры инвестмодели</t>
  </si>
  <si>
    <t>в ячейки, перед которыми стоит "красная звездочка"</t>
  </si>
  <si>
    <t>здесь производится расчет основных показателей инвестиционного</t>
  </si>
  <si>
    <t>анализа результатов моделирования, таких как:</t>
  </si>
  <si>
    <t>PL_m</t>
  </si>
  <si>
    <t>PL_f</t>
  </si>
  <si>
    <t>здесь производится формирование маржинального</t>
  </si>
  <si>
    <t>отчета о прибылях и убытках инвестпроекта</t>
  </si>
  <si>
    <t>здесь производится формирование функционального</t>
  </si>
  <si>
    <t>CF</t>
  </si>
  <si>
    <t>здесь производится формирование Cash Flow</t>
  </si>
  <si>
    <t>отчета о движении денежных средств инвестпроекта</t>
  </si>
  <si>
    <t>BS</t>
  </si>
  <si>
    <t>здесь производится формирование Balance Sheet</t>
  </si>
  <si>
    <t>прогнозного баланса инвестпроекта и балансового контроля</t>
  </si>
  <si>
    <t>каждый показатель вносится сюда вручную один раз,</t>
  </si>
  <si>
    <t>после чего в любом другом месте файла он отображается</t>
  </si>
  <si>
    <t>здесь формируется список всех показателей инвестпроекта,</t>
  </si>
  <si>
    <t>в виде ссылки на соответствующую ячейку этой вкладки</t>
  </si>
  <si>
    <t>структура</t>
  </si>
  <si>
    <t>техническая вкладка для коммуникации</t>
  </si>
  <si>
    <t>monthly</t>
  </si>
  <si>
    <t>функциональная вкладка с основными расчетами инвестмодели</t>
  </si>
  <si>
    <t>перемещайтесь с использованием гиперссылок!</t>
  </si>
  <si>
    <t>БЕЗ ФОРМУЛ!!!</t>
  </si>
  <si>
    <t>*</t>
  </si>
  <si>
    <t>2022г.</t>
  </si>
  <si>
    <t>2023г.</t>
  </si>
  <si>
    <t>2024г.</t>
  </si>
  <si>
    <t>2025г.</t>
  </si>
  <si>
    <t>2026г.</t>
  </si>
  <si>
    <t>2027г.</t>
  </si>
  <si>
    <t>2028г.</t>
  </si>
  <si>
    <t>2029г.</t>
  </si>
  <si>
    <t>2030г.</t>
  </si>
  <si>
    <t>2031г.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</si>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</sst>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.0%"/>
    <numFmt numFmtId="166" formatCode="[$-409]mmm\-yy;@"/>
    <numFmt numFmtId="167" formatCode="#,##0.0"/>
  </numFmts>
  <fonts count="4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5"/>
      <color theme="1" tint="0.34998626667073579"/>
      <name val="Calibri"/>
      <family val="2"/>
      <charset val="204"/>
      <scheme val="minor"/>
    </font>
    <font>
      <sz val="5"/>
      <color theme="0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5"/>
      <color theme="1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FF0000"/>
      <name val="Calibri"/>
      <family val="2"/>
      <charset val="204"/>
      <scheme val="minor"/>
    </font>
    <font>
      <b/>
      <i/>
      <sz val="9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9"/>
      <color theme="3" tint="-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10"/>
      <name val="Calibri"/>
      <family val="2"/>
      <charset val="204"/>
      <scheme val="minor"/>
    </font>
    <font>
      <i/>
      <sz val="9"/>
      <color rgb="FFC00000"/>
      <name val="Calibri"/>
      <family val="2"/>
      <charset val="204"/>
      <scheme val="minor"/>
    </font>
    <font>
      <b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ashed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3" fontId="2" fillId="2" borderId="1" xfId="0" applyNumberFormat="1" applyFont="1" applyFill="1" applyBorder="1"/>
    <xf numFmtId="3" fontId="1" fillId="2" borderId="3" xfId="0" applyNumberFormat="1" applyFont="1" applyFill="1" applyBorder="1"/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0" fontId="3" fillId="2" borderId="0" xfId="0" applyFont="1" applyFill="1"/>
    <xf numFmtId="0" fontId="3" fillId="0" borderId="0" xfId="0" applyFont="1"/>
    <xf numFmtId="3" fontId="3" fillId="2" borderId="0" xfId="0" applyNumberFormat="1" applyFont="1" applyFill="1"/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5" fillId="3" borderId="0" xfId="0" applyFon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/>
    <xf numFmtId="14" fontId="2" fillId="2" borderId="0" xfId="0" applyNumberFormat="1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3" fillId="4" borderId="2" xfId="0" applyNumberFormat="1" applyFont="1" applyFill="1" applyBorder="1"/>
    <xf numFmtId="3" fontId="3" fillId="2" borderId="1" xfId="0" applyNumberFormat="1" applyFont="1" applyFill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0" fontId="8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2" xfId="0" applyFont="1" applyFill="1" applyBorder="1"/>
    <xf numFmtId="3" fontId="2" fillId="2" borderId="0" xfId="0" applyNumberFormat="1" applyFont="1" applyFill="1"/>
    <xf numFmtId="0" fontId="11" fillId="2" borderId="0" xfId="0" applyFont="1" applyFill="1"/>
    <xf numFmtId="0" fontId="10" fillId="2" borderId="0" xfId="0" applyFont="1" applyFill="1"/>
    <xf numFmtId="3" fontId="11" fillId="2" borderId="0" xfId="0" applyNumberFormat="1" applyFont="1" applyFill="1"/>
    <xf numFmtId="3" fontId="10" fillId="2" borderId="0" xfId="0" applyNumberFormat="1" applyFont="1" applyFill="1"/>
    <xf numFmtId="0" fontId="11" fillId="0" borderId="0" xfId="0" applyFont="1"/>
    <xf numFmtId="166" fontId="2" fillId="4" borderId="0" xfId="0" applyNumberFormat="1" applyFont="1" applyFill="1" applyAlignment="1">
      <alignment horizontal="right"/>
    </xf>
    <xf numFmtId="3" fontId="3" fillId="0" borderId="0" xfId="0" applyNumberFormat="1" applyFont="1"/>
    <xf numFmtId="165" fontId="2" fillId="2" borderId="0" xfId="0" applyNumberFormat="1" applyFont="1" applyFill="1"/>
    <xf numFmtId="0" fontId="12" fillId="2" borderId="0" xfId="0" applyFont="1" applyFill="1"/>
    <xf numFmtId="3" fontId="13" fillId="2" borderId="0" xfId="0" applyNumberFormat="1" applyFont="1" applyFill="1"/>
    <xf numFmtId="0" fontId="12" fillId="0" borderId="0" xfId="0" applyFont="1"/>
    <xf numFmtId="165" fontId="3" fillId="2" borderId="0" xfId="0" applyNumberFormat="1" applyFont="1" applyFill="1"/>
    <xf numFmtId="3" fontId="3" fillId="2" borderId="3" xfId="0" applyNumberFormat="1" applyFont="1" applyFill="1" applyBorder="1"/>
    <xf numFmtId="165" fontId="1" fillId="2" borderId="7" xfId="0" applyNumberFormat="1" applyFont="1" applyFill="1" applyBorder="1"/>
    <xf numFmtId="165" fontId="1" fillId="2" borderId="5" xfId="0" applyNumberFormat="1" applyFont="1" applyFill="1" applyBorder="1"/>
    <xf numFmtId="3" fontId="14" fillId="2" borderId="0" xfId="0" applyNumberFormat="1" applyFont="1" applyFill="1"/>
    <xf numFmtId="0" fontId="7" fillId="0" borderId="0" xfId="0" applyFont="1"/>
    <xf numFmtId="165" fontId="3" fillId="2" borderId="1" xfId="0" applyNumberFormat="1" applyFont="1" applyFill="1" applyBorder="1"/>
    <xf numFmtId="3" fontId="15" fillId="2" borderId="0" xfId="0" applyNumberFormat="1" applyFont="1" applyFill="1"/>
    <xf numFmtId="3" fontId="1" fillId="2" borderId="1" xfId="0" applyNumberFormat="1" applyFont="1" applyFill="1" applyBorder="1"/>
    <xf numFmtId="165" fontId="3" fillId="2" borderId="3" xfId="0" applyNumberFormat="1" applyFont="1" applyFill="1" applyBorder="1"/>
    <xf numFmtId="0" fontId="15" fillId="2" borderId="0" xfId="0" applyFont="1" applyFill="1"/>
    <xf numFmtId="10" fontId="2" fillId="2" borderId="1" xfId="0" applyNumberFormat="1" applyFont="1" applyFill="1" applyBorder="1"/>
    <xf numFmtId="165" fontId="18" fillId="2" borderId="1" xfId="0" applyNumberFormat="1" applyFont="1" applyFill="1" applyBorder="1"/>
    <xf numFmtId="3" fontId="18" fillId="2" borderId="3" xfId="0" applyNumberFormat="1" applyFont="1" applyFill="1" applyBorder="1"/>
    <xf numFmtId="0" fontId="3" fillId="2" borderId="8" xfId="0" applyFont="1" applyFill="1" applyBorder="1"/>
    <xf numFmtId="0" fontId="2" fillId="2" borderId="9" xfId="0" applyFont="1" applyFill="1" applyBorder="1"/>
    <xf numFmtId="164" fontId="2" fillId="4" borderId="8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2" fillId="0" borderId="0" xfId="0" applyNumberFormat="1" applyFont="1"/>
    <xf numFmtId="0" fontId="2" fillId="2" borderId="0" xfId="0" applyFont="1" applyFill="1" applyAlignment="1">
      <alignment horizontal="left" indent="1"/>
    </xf>
    <xf numFmtId="0" fontId="19" fillId="2" borderId="0" xfId="0" applyFont="1" applyFill="1"/>
    <xf numFmtId="0" fontId="19" fillId="0" borderId="0" xfId="0" applyFont="1"/>
    <xf numFmtId="0" fontId="20" fillId="2" borderId="0" xfId="0" applyFont="1" applyFill="1"/>
    <xf numFmtId="0" fontId="20" fillId="2" borderId="0" xfId="0" applyFont="1" applyFill="1" applyAlignment="1">
      <alignment horizontal="left" indent="2"/>
    </xf>
    <xf numFmtId="3" fontId="20" fillId="2" borderId="0" xfId="0" applyNumberFormat="1" applyFont="1" applyFill="1"/>
    <xf numFmtId="0" fontId="20" fillId="0" borderId="0" xfId="0" applyFont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15" fillId="0" borderId="0" xfId="0" applyFont="1"/>
    <xf numFmtId="0" fontId="17" fillId="2" borderId="0" xfId="0" applyFont="1" applyFill="1"/>
    <xf numFmtId="0" fontId="16" fillId="2" borderId="0" xfId="0" applyFont="1" applyFill="1"/>
    <xf numFmtId="0" fontId="17" fillId="0" borderId="0" xfId="0" applyFont="1"/>
    <xf numFmtId="0" fontId="17" fillId="2" borderId="10" xfId="0" applyFont="1" applyFill="1" applyBorder="1"/>
    <xf numFmtId="3" fontId="17" fillId="2" borderId="10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3" fontId="2" fillId="2" borderId="12" xfId="0" applyNumberFormat="1" applyFont="1" applyFill="1" applyBorder="1"/>
    <xf numFmtId="0" fontId="19" fillId="2" borderId="10" xfId="0" applyFont="1" applyFill="1" applyBorder="1"/>
    <xf numFmtId="3" fontId="19" fillId="2" borderId="10" xfId="0" applyNumberFormat="1" applyFont="1" applyFill="1" applyBorder="1"/>
    <xf numFmtId="0" fontId="19" fillId="2" borderId="12" xfId="0" applyFont="1" applyFill="1" applyBorder="1"/>
    <xf numFmtId="0" fontId="2" fillId="2" borderId="13" xfId="0" applyFont="1" applyFill="1" applyBorder="1" applyAlignment="1">
      <alignment horizontal="left" indent="1"/>
    </xf>
    <xf numFmtId="0" fontId="2" fillId="2" borderId="13" xfId="0" applyFont="1" applyFill="1" applyBorder="1"/>
    <xf numFmtId="3" fontId="19" fillId="2" borderId="12" xfId="0" applyNumberFormat="1" applyFont="1" applyFill="1" applyBorder="1"/>
    <xf numFmtId="3" fontId="2" fillId="2" borderId="13" xfId="0" applyNumberFormat="1" applyFont="1" applyFill="1" applyBorder="1"/>
    <xf numFmtId="0" fontId="24" fillId="2" borderId="0" xfId="0" applyFont="1" applyFill="1"/>
    <xf numFmtId="0" fontId="25" fillId="2" borderId="0" xfId="0" applyFont="1" applyFill="1"/>
    <xf numFmtId="3" fontId="24" fillId="2" borderId="0" xfId="0" applyNumberFormat="1" applyFont="1" applyFill="1"/>
    <xf numFmtId="0" fontId="24" fillId="0" borderId="0" xfId="0" applyFont="1"/>
    <xf numFmtId="0" fontId="24" fillId="2" borderId="11" xfId="0" applyFont="1" applyFill="1" applyBorder="1"/>
    <xf numFmtId="3" fontId="24" fillId="2" borderId="11" xfId="0" applyNumberFormat="1" applyFont="1" applyFill="1" applyBorder="1"/>
    <xf numFmtId="0" fontId="24" fillId="2" borderId="13" xfId="0" applyFont="1" applyFill="1" applyBorder="1"/>
    <xf numFmtId="3" fontId="24" fillId="2" borderId="13" xfId="0" applyNumberFormat="1" applyFont="1" applyFill="1" applyBorder="1"/>
    <xf numFmtId="0" fontId="24" fillId="2" borderId="0" xfId="0" applyFont="1" applyFill="1" applyAlignment="1">
      <alignment horizontal="left" indent="2"/>
    </xf>
    <xf numFmtId="0" fontId="26" fillId="2" borderId="0" xfId="0" applyFont="1" applyFill="1"/>
    <xf numFmtId="3" fontId="26" fillId="2" borderId="0" xfId="0" applyNumberFormat="1" applyFont="1" applyFill="1"/>
    <xf numFmtId="0" fontId="26" fillId="0" borderId="0" xfId="0" applyFont="1"/>
    <xf numFmtId="3" fontId="3" fillId="4" borderId="8" xfId="0" applyNumberFormat="1" applyFont="1" applyFill="1" applyBorder="1" applyAlignment="1">
      <alignment horizontal="right" indent="1"/>
    </xf>
    <xf numFmtId="0" fontId="18" fillId="2" borderId="0" xfId="0" applyFont="1" applyFill="1"/>
    <xf numFmtId="0" fontId="27" fillId="2" borderId="0" xfId="0" applyFont="1" applyFill="1" applyAlignment="1">
      <alignment horizontal="center" vertical="center"/>
    </xf>
    <xf numFmtId="0" fontId="18" fillId="0" borderId="0" xfId="0" applyFont="1"/>
    <xf numFmtId="3" fontId="18" fillId="2" borderId="1" xfId="0" applyNumberFormat="1" applyFont="1" applyFill="1" applyBorder="1"/>
    <xf numFmtId="0" fontId="24" fillId="2" borderId="0" xfId="0" applyFont="1" applyFill="1" applyBorder="1"/>
    <xf numFmtId="3" fontId="24" fillId="2" borderId="0" xfId="0" applyNumberFormat="1" applyFont="1" applyFill="1" applyBorder="1"/>
    <xf numFmtId="0" fontId="26" fillId="2" borderId="0" xfId="0" applyFont="1" applyFill="1" applyBorder="1"/>
    <xf numFmtId="3" fontId="26" fillId="2" borderId="0" xfId="0" applyNumberFormat="1" applyFont="1" applyFill="1" applyBorder="1"/>
    <xf numFmtId="0" fontId="19" fillId="5" borderId="0" xfId="0" applyFont="1" applyFill="1"/>
    <xf numFmtId="0" fontId="22" fillId="5" borderId="0" xfId="0" applyFont="1" applyFill="1"/>
    <xf numFmtId="0" fontId="19" fillId="5" borderId="10" xfId="0" applyFont="1" applyFill="1" applyBorder="1"/>
    <xf numFmtId="3" fontId="19" fillId="5" borderId="10" xfId="0" applyNumberFormat="1" applyFont="1" applyFill="1" applyBorder="1"/>
    <xf numFmtId="0" fontId="24" fillId="5" borderId="0" xfId="0" applyFont="1" applyFill="1"/>
    <xf numFmtId="0" fontId="25" fillId="5" borderId="0" xfId="0" applyFont="1" applyFill="1"/>
    <xf numFmtId="0" fontId="24" fillId="5" borderId="11" xfId="0" applyFont="1" applyFill="1" applyBorder="1"/>
    <xf numFmtId="3" fontId="24" fillId="5" borderId="11" xfId="0" applyNumberFormat="1" applyFont="1" applyFill="1" applyBorder="1"/>
    <xf numFmtId="0" fontId="19" fillId="5" borderId="12" xfId="0" applyFont="1" applyFill="1" applyBorder="1"/>
    <xf numFmtId="3" fontId="19" fillId="5" borderId="12" xfId="0" applyNumberFormat="1" applyFont="1" applyFill="1" applyBorder="1"/>
    <xf numFmtId="0" fontId="2" fillId="5" borderId="0" xfId="0" applyFont="1" applyFill="1"/>
    <xf numFmtId="0" fontId="15" fillId="5" borderId="0" xfId="0" applyFont="1" applyFill="1"/>
    <xf numFmtId="0" fontId="2" fillId="5" borderId="13" xfId="0" applyFont="1" applyFill="1" applyBorder="1" applyAlignment="1">
      <alignment horizontal="left" indent="1"/>
    </xf>
    <xf numFmtId="0" fontId="2" fillId="5" borderId="13" xfId="0" applyFont="1" applyFill="1" applyBorder="1"/>
    <xf numFmtId="3" fontId="2" fillId="5" borderId="13" xfId="0" applyNumberFormat="1" applyFont="1" applyFill="1" applyBorder="1"/>
    <xf numFmtId="0" fontId="26" fillId="5" borderId="0" xfId="0" applyFont="1" applyFill="1"/>
    <xf numFmtId="3" fontId="26" fillId="5" borderId="0" xfId="0" applyNumberFormat="1" applyFont="1" applyFill="1"/>
    <xf numFmtId="3" fontId="24" fillId="5" borderId="0" xfId="0" applyNumberFormat="1" applyFont="1" applyFill="1"/>
    <xf numFmtId="0" fontId="2" fillId="5" borderId="0" xfId="0" applyFont="1" applyFill="1" applyAlignment="1">
      <alignment horizontal="left" indent="1"/>
    </xf>
    <xf numFmtId="3" fontId="2" fillId="5" borderId="0" xfId="0" applyNumberFormat="1" applyFont="1" applyFill="1"/>
    <xf numFmtId="0" fontId="24" fillId="5" borderId="0" xfId="0" applyFont="1" applyFill="1" applyAlignment="1">
      <alignment horizontal="left" indent="2"/>
    </xf>
    <xf numFmtId="0" fontId="26" fillId="5" borderId="0" xfId="0" applyFont="1" applyFill="1" applyBorder="1"/>
    <xf numFmtId="3" fontId="26" fillId="5" borderId="0" xfId="0" applyNumberFormat="1" applyFont="1" applyFill="1" applyBorder="1"/>
    <xf numFmtId="0" fontId="28" fillId="2" borderId="0" xfId="0" applyFont="1" applyFill="1"/>
    <xf numFmtId="0" fontId="28" fillId="2" borderId="12" xfId="0" applyFont="1" applyFill="1" applyBorder="1" applyAlignment="1">
      <alignment horizontal="left"/>
    </xf>
    <xf numFmtId="0" fontId="28" fillId="2" borderId="12" xfId="0" applyFont="1" applyFill="1" applyBorder="1"/>
    <xf numFmtId="3" fontId="28" fillId="2" borderId="12" xfId="0" applyNumberFormat="1" applyFont="1" applyFill="1" applyBorder="1"/>
    <xf numFmtId="0" fontId="28" fillId="0" borderId="0" xfId="0" applyFont="1"/>
    <xf numFmtId="0" fontId="29" fillId="2" borderId="0" xfId="0" applyFont="1" applyFill="1"/>
    <xf numFmtId="0" fontId="17" fillId="5" borderId="0" xfId="0" applyFont="1" applyFill="1"/>
    <xf numFmtId="0" fontId="16" fillId="5" borderId="0" xfId="0" applyFont="1" applyFill="1"/>
    <xf numFmtId="0" fontId="17" fillId="5" borderId="10" xfId="0" applyFont="1" applyFill="1" applyBorder="1"/>
    <xf numFmtId="3" fontId="17" fillId="5" borderId="10" xfId="0" applyNumberFormat="1" applyFont="1" applyFill="1" applyBorder="1"/>
    <xf numFmtId="0" fontId="30" fillId="3" borderId="5" xfId="0" applyFont="1" applyFill="1" applyBorder="1" applyAlignment="1">
      <alignment horizontal="left"/>
    </xf>
    <xf numFmtId="0" fontId="30" fillId="3" borderId="5" xfId="0" applyFont="1" applyFill="1" applyBorder="1"/>
    <xf numFmtId="3" fontId="30" fillId="3" borderId="5" xfId="0" applyNumberFormat="1" applyFont="1" applyFill="1" applyBorder="1"/>
    <xf numFmtId="3" fontId="30" fillId="3" borderId="14" xfId="0" applyNumberFormat="1" applyFont="1" applyFill="1" applyBorder="1"/>
    <xf numFmtId="3" fontId="30" fillId="3" borderId="15" xfId="0" applyNumberFormat="1" applyFont="1" applyFill="1" applyBorder="1"/>
    <xf numFmtId="3" fontId="30" fillId="3" borderId="16" xfId="0" applyNumberFormat="1" applyFont="1" applyFill="1" applyBorder="1"/>
    <xf numFmtId="0" fontId="3" fillId="6" borderId="12" xfId="0" applyFont="1" applyFill="1" applyBorder="1" applyAlignment="1">
      <alignment horizontal="left"/>
    </xf>
    <xf numFmtId="0" fontId="3" fillId="7" borderId="12" xfId="0" applyFont="1" applyFill="1" applyBorder="1" applyAlignment="1">
      <alignment horizontal="left"/>
    </xf>
    <xf numFmtId="0" fontId="3" fillId="6" borderId="12" xfId="0" applyFont="1" applyFill="1" applyBorder="1"/>
    <xf numFmtId="3" fontId="3" fillId="6" borderId="12" xfId="0" applyNumberFormat="1" applyFont="1" applyFill="1" applyBorder="1"/>
    <xf numFmtId="0" fontId="3" fillId="7" borderId="12" xfId="0" applyFont="1" applyFill="1" applyBorder="1"/>
    <xf numFmtId="3" fontId="3" fillId="7" borderId="12" xfId="0" applyNumberFormat="1" applyFont="1" applyFill="1" applyBorder="1"/>
    <xf numFmtId="0" fontId="9" fillId="3" borderId="2" xfId="0" applyFont="1" applyFill="1" applyBorder="1"/>
    <xf numFmtId="165" fontId="2" fillId="2" borderId="12" xfId="0" applyNumberFormat="1" applyFont="1" applyFill="1" applyBorder="1"/>
    <xf numFmtId="165" fontId="9" fillId="3" borderId="1" xfId="0" applyNumberFormat="1" applyFont="1" applyFill="1" applyBorder="1"/>
    <xf numFmtId="0" fontId="31" fillId="2" borderId="0" xfId="0" applyFont="1" applyFill="1"/>
    <xf numFmtId="0" fontId="32" fillId="2" borderId="0" xfId="0" applyFont="1" applyFill="1"/>
    <xf numFmtId="0" fontId="31" fillId="2" borderId="12" xfId="0" applyFont="1" applyFill="1" applyBorder="1"/>
    <xf numFmtId="3" fontId="31" fillId="2" borderId="12" xfId="0" applyNumberFormat="1" applyFont="1" applyFill="1" applyBorder="1"/>
    <xf numFmtId="0" fontId="31" fillId="0" borderId="0" xfId="0" applyFont="1"/>
    <xf numFmtId="3" fontId="33" fillId="2" borderId="0" xfId="0" applyNumberFormat="1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3" fontId="3" fillId="2" borderId="12" xfId="0" applyNumberFormat="1" applyFont="1" applyFill="1" applyBorder="1"/>
    <xf numFmtId="3" fontId="9" fillId="3" borderId="2" xfId="0" applyNumberFormat="1" applyFont="1" applyFill="1" applyBorder="1" applyAlignment="1">
      <alignment horizontal="right" indent="1"/>
    </xf>
    <xf numFmtId="3" fontId="3" fillId="4" borderId="0" xfId="0" applyNumberFormat="1" applyFont="1" applyFill="1" applyAlignment="1">
      <alignment horizontal="right" indent="1"/>
    </xf>
    <xf numFmtId="0" fontId="8" fillId="2" borderId="0" xfId="0" applyFont="1" applyFill="1"/>
    <xf numFmtId="3" fontId="8" fillId="2" borderId="0" xfId="0" applyNumberFormat="1" applyFont="1" applyFill="1"/>
    <xf numFmtId="0" fontId="8" fillId="0" borderId="0" xfId="0" applyFont="1"/>
    <xf numFmtId="167" fontId="17" fillId="2" borderId="10" xfId="0" applyNumberFormat="1" applyFont="1" applyFill="1" applyBorder="1"/>
    <xf numFmtId="3" fontId="17" fillId="2" borderId="0" xfId="0" applyNumberFormat="1" applyFont="1" applyFill="1" applyBorder="1"/>
    <xf numFmtId="165" fontId="30" fillId="3" borderId="5" xfId="0" applyNumberFormat="1" applyFont="1" applyFill="1" applyBorder="1"/>
    <xf numFmtId="9" fontId="30" fillId="3" borderId="5" xfId="0" applyNumberFormat="1" applyFont="1" applyFill="1" applyBorder="1"/>
    <xf numFmtId="0" fontId="34" fillId="2" borderId="0" xfId="0" applyFont="1" applyFill="1"/>
    <xf numFmtId="0" fontId="35" fillId="2" borderId="0" xfId="0" applyFont="1" applyFill="1"/>
    <xf numFmtId="0" fontId="34" fillId="2" borderId="9" xfId="0" applyFont="1" applyFill="1" applyBorder="1"/>
    <xf numFmtId="3" fontId="34" fillId="2" borderId="9" xfId="0" applyNumberFormat="1" applyFont="1" applyFill="1" applyBorder="1"/>
    <xf numFmtId="0" fontId="34" fillId="0" borderId="0" xfId="0" applyFont="1"/>
    <xf numFmtId="167" fontId="30" fillId="3" borderId="5" xfId="0" applyNumberFormat="1" applyFont="1" applyFill="1" applyBorder="1"/>
    <xf numFmtId="3" fontId="8" fillId="2" borderId="0" xfId="0" applyNumberFormat="1" applyFont="1" applyFill="1" applyBorder="1"/>
    <xf numFmtId="165" fontId="2" fillId="2" borderId="0" xfId="0" applyNumberFormat="1" applyFont="1" applyFill="1" applyAlignment="1">
      <alignment horizontal="right"/>
    </xf>
    <xf numFmtId="1" fontId="15" fillId="2" borderId="0" xfId="0" applyNumberFormat="1" applyFont="1" applyFill="1"/>
    <xf numFmtId="1" fontId="29" fillId="2" borderId="0" xfId="0" applyNumberFormat="1" applyFont="1" applyFill="1"/>
    <xf numFmtId="0" fontId="36" fillId="2" borderId="0" xfId="0" applyFont="1" applyFill="1"/>
    <xf numFmtId="0" fontId="2" fillId="3" borderId="17" xfId="0" applyFont="1" applyFill="1" applyBorder="1"/>
    <xf numFmtId="0" fontId="2" fillId="3" borderId="18" xfId="0" applyFont="1" applyFill="1" applyBorder="1"/>
    <xf numFmtId="0" fontId="37" fillId="3" borderId="0" xfId="0" quotePrefix="1" applyFont="1" applyFill="1" applyAlignment="1">
      <alignment horizontal="left" indent="1"/>
    </xf>
    <xf numFmtId="0" fontId="38" fillId="2" borderId="0" xfId="0" applyFont="1" applyFill="1"/>
    <xf numFmtId="0" fontId="40" fillId="3" borderId="20" xfId="1" applyFont="1" applyFill="1" applyBorder="1"/>
    <xf numFmtId="0" fontId="40" fillId="3" borderId="19" xfId="1" applyFont="1" applyFill="1" applyBorder="1"/>
    <xf numFmtId="0" fontId="19" fillId="2" borderId="0" xfId="0" applyFont="1" applyFill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indent="1"/>
    </xf>
    <xf numFmtId="0" fontId="42" fillId="2" borderId="0" xfId="1" applyFont="1" applyFill="1"/>
    <xf numFmtId="0" fontId="43" fillId="3" borderId="0" xfId="0" applyFont="1" applyFill="1"/>
    <xf numFmtId="0" fontId="41" fillId="9" borderId="0" xfId="1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/>
    </xf>
    <xf numFmtId="0" fontId="41" fillId="11" borderId="0" xfId="1" applyFont="1" applyFill="1" applyAlignment="1">
      <alignment horizontal="center" vertical="center"/>
    </xf>
    <xf numFmtId="0" fontId="41" fillId="12" borderId="0" xfId="1" applyFont="1" applyFill="1" applyAlignment="1">
      <alignment horizontal="center" vertical="center"/>
    </xf>
    <xf numFmtId="0" fontId="41" fillId="10" borderId="0" xfId="1" applyFont="1" applyFill="1" applyAlignment="1">
      <alignment horizontal="center" vertical="center"/>
    </xf>
    <xf numFmtId="0" fontId="45" fillId="8" borderId="0" xfId="1" applyFont="1" applyFill="1" applyAlignment="1">
      <alignment horizontal="center" vertical="center"/>
    </xf>
    <xf numFmtId="0" fontId="41" fillId="13" borderId="0" xfId="1" applyFont="1" applyFill="1" applyAlignment="1">
      <alignment horizontal="center" vertical="center"/>
    </xf>
    <xf numFmtId="0" fontId="46" fillId="2" borderId="0" xfId="0" quotePrefix="1" applyFont="1" applyFill="1" applyAlignment="1">
      <alignment horizontal="right" vertical="center"/>
    </xf>
    <xf numFmtId="0" fontId="47" fillId="2" borderId="0" xfId="0" applyFon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499">
    <dxf>
      <font>
        <color theme="0" tint="-0.499984740745262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 tint="-0.499984740745262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 tint="-0.499984740745262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ont>
        <color rgb="FFC00000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investitsionnaya_model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investitsionnaya_model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investitsionnaya_model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mngmnt.ru/finmodeli/primery_finmodeley/investitsionnaya_model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2011680</xdr:colOff>
      <xdr:row>2</xdr:row>
      <xdr:rowOff>45720</xdr:rowOff>
    </xdr:from>
    <xdr:to>
      <xdr:col>10</xdr:col>
      <xdr:colOff>106840</xdr:colOff>
      <xdr:row>5</xdr:row>
      <xdr:rowOff>129593</xdr:rowOff>
    </xdr:to>
    <xdr:pic>
      <xdr:nvPicPr>
        <xdr:cNvPr id="3" name="Рисунок 2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8960" y="16764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373380</xdr:colOff>
      <xdr:row>3</xdr:row>
      <xdr:rowOff>106680</xdr:rowOff>
    </xdr:from>
    <xdr:to>
      <xdr:col>9</xdr:col>
      <xdr:colOff>1097280</xdr:colOff>
      <xdr:row>7</xdr:row>
      <xdr:rowOff>22860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 инвестиционного проекта MNGMNT.RU"/>
        </xdr:cNvPr>
        <xdr:cNvSpPr/>
      </xdr:nvSpPr>
      <xdr:spPr>
        <a:xfrm>
          <a:off x="4320540" y="403860"/>
          <a:ext cx="1684020" cy="6172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ИНВЕСТИЦИОННОГО</a:t>
          </a:r>
          <a:r>
            <a:rPr lang="ru-RU" sz="1000" b="1" baseline="0">
              <a:solidFill>
                <a:srgbClr val="002060"/>
              </a:solidFill>
            </a:rPr>
            <a:t> ПРОЕКТА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4</xdr:col>
      <xdr:colOff>7620</xdr:colOff>
      <xdr:row>15</xdr:row>
      <xdr:rowOff>160020</xdr:rowOff>
    </xdr:from>
    <xdr:to>
      <xdr:col>5</xdr:col>
      <xdr:colOff>2674620</xdr:colOff>
      <xdr:row>24</xdr:row>
      <xdr:rowOff>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64820" y="256032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822960</xdr:colOff>
      <xdr:row>1</xdr:row>
      <xdr:rowOff>68580</xdr:rowOff>
    </xdr:from>
    <xdr:to>
      <xdr:col>14</xdr:col>
      <xdr:colOff>91600</xdr:colOff>
      <xdr:row>5</xdr:row>
      <xdr:rowOff>68633</xdr:rowOff>
    </xdr:to>
    <xdr:pic>
      <xdr:nvPicPr>
        <xdr:cNvPr id="3" name="Рисунок 2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340" y="2209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5</xdr:col>
      <xdr:colOff>2758440</xdr:colOff>
      <xdr:row>1</xdr:row>
      <xdr:rowOff>22860</xdr:rowOff>
    </xdr:from>
    <xdr:to>
      <xdr:col>5</xdr:col>
      <xdr:colOff>4442460</xdr:colOff>
      <xdr:row>5</xdr:row>
      <xdr:rowOff>30480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 инвестиционного проекта MNGMNT.RU"/>
        </xdr:cNvPr>
        <xdr:cNvSpPr/>
      </xdr:nvSpPr>
      <xdr:spPr>
        <a:xfrm>
          <a:off x="3398520" y="198120"/>
          <a:ext cx="1684020" cy="6172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ИНВЕСТИЦИОННОГО</a:t>
          </a:r>
          <a:r>
            <a:rPr lang="ru-RU" sz="1000" b="1" baseline="0">
              <a:solidFill>
                <a:srgbClr val="002060"/>
              </a:solidFill>
            </a:rPr>
            <a:t> ПРОЕКТА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9</xdr:col>
      <xdr:colOff>472440</xdr:colOff>
      <xdr:row>20</xdr:row>
      <xdr:rowOff>76200</xdr:rowOff>
    </xdr:from>
    <xdr:to>
      <xdr:col>16</xdr:col>
      <xdr:colOff>449580</xdr:colOff>
      <xdr:row>31</xdr:row>
      <xdr:rowOff>68580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6179820" y="31470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</xdr:colOff>
      <xdr:row>1</xdr:row>
      <xdr:rowOff>60960</xdr:rowOff>
    </xdr:from>
    <xdr:to>
      <xdr:col>13</xdr:col>
      <xdr:colOff>99220</xdr:colOff>
      <xdr:row>5</xdr:row>
      <xdr:rowOff>61013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1336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15</xdr:col>
      <xdr:colOff>213360</xdr:colOff>
      <xdr:row>46</xdr:row>
      <xdr:rowOff>7620</xdr:rowOff>
    </xdr:from>
    <xdr:to>
      <xdr:col>19</xdr:col>
      <xdr:colOff>342900</xdr:colOff>
      <xdr:row>56</xdr:row>
      <xdr:rowOff>22860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5958840" y="61950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121920</xdr:rowOff>
    </xdr:from>
    <xdr:to>
      <xdr:col>13</xdr:col>
      <xdr:colOff>76360</xdr:colOff>
      <xdr:row>5</xdr:row>
      <xdr:rowOff>121973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274320"/>
          <a:ext cx="1844200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</xdr:colOff>
      <xdr:row>2</xdr:row>
      <xdr:rowOff>22860</xdr:rowOff>
    </xdr:from>
    <xdr:to>
      <xdr:col>13</xdr:col>
      <xdr:colOff>68740</xdr:colOff>
      <xdr:row>6</xdr:row>
      <xdr:rowOff>22913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420" y="327660"/>
          <a:ext cx="1844200" cy="6096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2</xdr:row>
      <xdr:rowOff>15240</xdr:rowOff>
    </xdr:from>
    <xdr:to>
      <xdr:col>13</xdr:col>
      <xdr:colOff>76360</xdr:colOff>
      <xdr:row>6</xdr:row>
      <xdr:rowOff>15293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320040"/>
          <a:ext cx="1844200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2659380</xdr:colOff>
      <xdr:row>1</xdr:row>
      <xdr:rowOff>121920</xdr:rowOff>
    </xdr:from>
    <xdr:to>
      <xdr:col>12</xdr:col>
      <xdr:colOff>7780</xdr:colOff>
      <xdr:row>5</xdr:row>
      <xdr:rowOff>121973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460" y="274320"/>
          <a:ext cx="1844200" cy="6096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10</xdr:row>
      <xdr:rowOff>0</xdr:rowOff>
    </xdr:from>
    <xdr:to>
      <xdr:col>15</xdr:col>
      <xdr:colOff>281940</xdr:colOff>
      <xdr:row>19</xdr:row>
      <xdr:rowOff>45720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 tooltip="На сайт разработчика финмодели: MNGMNT.RU"/>
        </xdr:cNvPr>
        <xdr:cNvSpPr/>
      </xdr:nvSpPr>
      <xdr:spPr>
        <a:xfrm>
          <a:off x="6766560" y="152400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L68"/>
  <sheetViews>
    <sheetView showGridLines="0" tabSelected="1" workbookViewId="0">
      <pane ySplit="10" topLeftCell="A11" activePane="bottomLeft" state="frozen"/>
      <selection pane="bottomLeft" activeCell="I3" sqref="I3"/>
    </sheetView>
  </sheetViews>
  <sheetFormatPr defaultColWidth="9.109375" defaultRowHeight="13.8" x14ac:dyDescent="0.25"/>
  <cols>
    <col min="1" max="5" width="1.6640625" style="2" customWidth="1"/>
    <col min="6" max="6" width="46.5546875" style="2" customWidth="1"/>
    <col min="7" max="7" width="2.6640625" style="2" customWidth="1"/>
    <col min="8" max="8" width="11.33203125" style="197" customWidth="1"/>
    <col min="9" max="9" width="2.6640625" style="2" customWidth="1"/>
    <col min="10" max="10" width="54.6640625" style="2" bestFit="1" customWidth="1"/>
    <col min="11" max="12" width="2.6640625" style="2" customWidth="1"/>
    <col min="13" max="16384" width="9.109375" style="2"/>
  </cols>
  <sheetData>
    <row r="1" spans="1:12" ht="4.95" customHeight="1" x14ac:dyDescent="0.25">
      <c r="A1" s="3"/>
      <c r="B1" s="3"/>
      <c r="C1" s="3"/>
      <c r="D1" s="3"/>
      <c r="E1" s="3"/>
      <c r="F1" s="3"/>
      <c r="G1" s="3"/>
      <c r="H1" s="194"/>
      <c r="I1" s="194"/>
      <c r="J1" s="194"/>
      <c r="K1" s="3"/>
      <c r="L1" s="3"/>
    </row>
    <row r="2" spans="1:12" ht="4.95" customHeight="1" x14ac:dyDescent="0.25">
      <c r="A2" s="3"/>
      <c r="B2" s="3"/>
      <c r="C2" s="3"/>
      <c r="D2" s="3"/>
      <c r="E2" s="3"/>
      <c r="F2" s="3"/>
      <c r="G2" s="3"/>
      <c r="H2" s="194"/>
      <c r="I2" s="194"/>
      <c r="J2" s="194"/>
      <c r="K2" s="3"/>
      <c r="L2" s="3"/>
    </row>
    <row r="3" spans="1:12" x14ac:dyDescent="0.25">
      <c r="A3" s="3"/>
      <c r="B3" s="3"/>
      <c r="C3" s="3"/>
      <c r="D3" s="187" t="s">
        <v>0</v>
      </c>
      <c r="E3" s="3"/>
      <c r="F3" s="3"/>
      <c r="G3" s="3"/>
      <c r="H3" s="194"/>
      <c r="I3" s="194"/>
      <c r="J3" s="209" t="s">
        <v>350</v>
      </c>
      <c r="K3" s="3"/>
      <c r="L3" s="3"/>
    </row>
    <row r="4" spans="1:12" x14ac:dyDescent="0.25">
      <c r="A4" s="3"/>
      <c r="B4" s="3"/>
      <c r="C4" s="3"/>
      <c r="D4" s="187" t="s">
        <v>1</v>
      </c>
      <c r="E4" s="3"/>
      <c r="F4" s="3"/>
      <c r="G4" s="3"/>
      <c r="H4" s="194"/>
      <c r="I4" s="194"/>
      <c r="J4" s="194"/>
      <c r="K4" s="3"/>
      <c r="L4" s="3"/>
    </row>
    <row r="5" spans="1:12" x14ac:dyDescent="0.25">
      <c r="A5" s="3"/>
      <c r="B5" s="3"/>
      <c r="C5" s="3"/>
      <c r="D5" s="187" t="s">
        <v>20</v>
      </c>
      <c r="E5" s="3"/>
      <c r="F5" s="3"/>
      <c r="G5" s="3"/>
      <c r="H5" s="194"/>
      <c r="I5" s="194"/>
      <c r="J5" s="194"/>
      <c r="K5" s="3"/>
      <c r="L5" s="3"/>
    </row>
    <row r="6" spans="1:12" x14ac:dyDescent="0.25">
      <c r="A6" s="3"/>
      <c r="B6" s="3"/>
      <c r="C6" s="3"/>
      <c r="D6" s="187" t="s">
        <v>310</v>
      </c>
      <c r="E6" s="3"/>
      <c r="F6" s="3"/>
      <c r="G6" s="3"/>
      <c r="H6" s="194"/>
      <c r="I6" s="3"/>
      <c r="J6" s="3"/>
      <c r="K6" s="3"/>
      <c r="L6" s="3"/>
    </row>
    <row r="7" spans="1:12" x14ac:dyDescent="0.25">
      <c r="A7" s="3"/>
      <c r="B7" s="3"/>
      <c r="C7" s="171">
        <f>BS!$C$8</f>
        <v>2.6193447411060333E-10</v>
      </c>
      <c r="D7" s="191" t="str">
        <f>структура!$P$12</f>
        <v>контроль</v>
      </c>
      <c r="E7" s="3"/>
      <c r="F7" s="3"/>
      <c r="G7" s="3"/>
      <c r="H7" s="194"/>
      <c r="I7" s="3"/>
      <c r="J7" s="208"/>
      <c r="K7" s="3"/>
      <c r="L7" s="3"/>
    </row>
    <row r="8" spans="1:12" s="11" customFormat="1" x14ac:dyDescent="0.25">
      <c r="A8" s="10"/>
      <c r="B8" s="10"/>
      <c r="C8" s="10"/>
      <c r="D8" s="10" t="s">
        <v>311</v>
      </c>
      <c r="E8" s="10"/>
      <c r="F8" s="10"/>
      <c r="G8" s="10"/>
      <c r="H8" s="194"/>
      <c r="I8" s="10"/>
      <c r="J8" s="10"/>
      <c r="K8" s="10"/>
      <c r="L8" s="10"/>
    </row>
    <row r="9" spans="1:12" x14ac:dyDescent="0.25">
      <c r="A9" s="3"/>
      <c r="B9" s="3"/>
      <c r="C9" s="3"/>
      <c r="D9" s="3"/>
      <c r="E9" s="3"/>
      <c r="F9" s="200" t="s">
        <v>349</v>
      </c>
      <c r="G9" s="3"/>
      <c r="H9" s="194"/>
      <c r="I9" s="3"/>
      <c r="J9" s="3"/>
      <c r="K9" s="3"/>
      <c r="L9" s="3"/>
    </row>
    <row r="10" spans="1:12" s="11" customFormat="1" x14ac:dyDescent="0.25">
      <c r="A10" s="10"/>
      <c r="B10" s="10"/>
      <c r="C10" s="10"/>
      <c r="D10" s="10"/>
      <c r="E10" s="10"/>
      <c r="F10" s="59" t="s">
        <v>322</v>
      </c>
      <c r="G10" s="10"/>
      <c r="H10" s="195" t="s">
        <v>323</v>
      </c>
      <c r="I10" s="10"/>
      <c r="J10" s="59" t="s">
        <v>324</v>
      </c>
      <c r="K10" s="10"/>
      <c r="L10" s="10"/>
    </row>
    <row r="11" spans="1:12" x14ac:dyDescent="0.25">
      <c r="A11" s="3"/>
      <c r="B11" s="3"/>
      <c r="C11" s="3"/>
      <c r="D11" s="3"/>
      <c r="E11" s="3"/>
      <c r="F11" s="60"/>
      <c r="G11" s="3"/>
      <c r="H11" s="196"/>
      <c r="I11" s="3"/>
      <c r="J11" s="60"/>
      <c r="K11" s="3"/>
      <c r="L11" s="3"/>
    </row>
    <row r="12" spans="1:12" x14ac:dyDescent="0.25">
      <c r="A12" s="3"/>
      <c r="B12" s="3"/>
      <c r="C12" s="3"/>
      <c r="D12" s="3"/>
      <c r="E12" s="3"/>
      <c r="F12" s="199" t="s">
        <v>312</v>
      </c>
      <c r="G12" s="199"/>
      <c r="H12" s="201" t="s">
        <v>325</v>
      </c>
      <c r="I12" s="199"/>
      <c r="J12" s="199" t="s">
        <v>326</v>
      </c>
      <c r="K12" s="3"/>
      <c r="L12" s="3"/>
    </row>
    <row r="13" spans="1:12" x14ac:dyDescent="0.25">
      <c r="A13" s="3"/>
      <c r="B13" s="3"/>
      <c r="C13" s="3"/>
      <c r="D13" s="3"/>
      <c r="E13" s="3"/>
      <c r="F13" s="199"/>
      <c r="G13" s="199"/>
      <c r="H13" s="202"/>
      <c r="I13" s="199"/>
      <c r="J13" s="199" t="s">
        <v>327</v>
      </c>
      <c r="K13" s="3"/>
      <c r="L13" s="3"/>
    </row>
    <row r="14" spans="1:12" s="181" customFormat="1" x14ac:dyDescent="0.15">
      <c r="A14" s="177"/>
      <c r="B14" s="177"/>
      <c r="C14" s="177"/>
      <c r="D14" s="177"/>
      <c r="E14" s="177"/>
      <c r="F14" s="177"/>
      <c r="G14" s="177"/>
      <c r="H14" s="194"/>
      <c r="I14" s="177"/>
      <c r="J14" s="177"/>
      <c r="K14" s="177"/>
      <c r="L14" s="177"/>
    </row>
    <row r="15" spans="1:12" x14ac:dyDescent="0.25">
      <c r="A15" s="3"/>
      <c r="B15" s="3"/>
      <c r="C15" s="3"/>
      <c r="D15" s="3"/>
      <c r="E15" s="3"/>
      <c r="F15" s="199" t="s">
        <v>314</v>
      </c>
      <c r="G15" s="199"/>
      <c r="H15" s="203" t="s">
        <v>278</v>
      </c>
      <c r="I15" s="199"/>
      <c r="J15" s="199" t="s">
        <v>328</v>
      </c>
      <c r="K15" s="3"/>
      <c r="L15" s="3"/>
    </row>
    <row r="16" spans="1:12" x14ac:dyDescent="0.25">
      <c r="A16" s="3"/>
      <c r="B16" s="3"/>
      <c r="C16" s="3"/>
      <c r="D16" s="3"/>
      <c r="E16" s="3"/>
      <c r="F16" s="199"/>
      <c r="G16" s="199"/>
      <c r="H16" s="202"/>
      <c r="I16" s="199"/>
      <c r="J16" s="199" t="s">
        <v>329</v>
      </c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194"/>
      <c r="I17" s="3"/>
      <c r="J17" s="198" t="str">
        <f>"- "&amp;KPI!$F$250</f>
        <v>- NPV инвестиционных вложений (Inv)</v>
      </c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194"/>
      <c r="I18" s="3"/>
      <c r="J18" s="198" t="str">
        <f>"- "&amp;KPI!$F$254</f>
        <v>- NPV потока ДС (CF)</v>
      </c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194"/>
      <c r="I19" s="3"/>
      <c r="J19" s="198" t="str">
        <f>"- "&amp;KPI!$F$256</f>
        <v>- Возврат инвестиций</v>
      </c>
      <c r="K19" s="3"/>
      <c r="L19" s="3"/>
    </row>
    <row r="20" spans="1:12" x14ac:dyDescent="0.25">
      <c r="A20" s="3"/>
      <c r="B20" s="3"/>
      <c r="C20" s="3"/>
      <c r="D20" s="3"/>
      <c r="E20" s="3"/>
      <c r="F20" s="3"/>
      <c r="G20" s="3"/>
      <c r="H20" s="194"/>
      <c r="I20" s="3"/>
      <c r="J20" s="198" t="str">
        <f>"- "&amp;KPI!$F$257</f>
        <v>- PP - период окупаемости</v>
      </c>
      <c r="K20" s="3"/>
      <c r="L20" s="3"/>
    </row>
    <row r="21" spans="1:12" x14ac:dyDescent="0.25">
      <c r="A21" s="3"/>
      <c r="B21" s="3"/>
      <c r="C21" s="3"/>
      <c r="D21" s="3"/>
      <c r="E21" s="3"/>
      <c r="F21" s="3"/>
      <c r="G21" s="3"/>
      <c r="H21" s="194"/>
      <c r="I21" s="3"/>
      <c r="J21" s="198" t="str">
        <f>"- "&amp;KPI!$F$260</f>
        <v>- NPV CF после инвестиционного периода</v>
      </c>
      <c r="K21" s="3"/>
      <c r="L21" s="3"/>
    </row>
    <row r="22" spans="1:12" x14ac:dyDescent="0.25">
      <c r="A22" s="3"/>
      <c r="B22" s="3"/>
      <c r="C22" s="3"/>
      <c r="D22" s="3"/>
      <c r="E22" s="3"/>
      <c r="F22" s="3"/>
      <c r="G22" s="3"/>
      <c r="H22" s="194"/>
      <c r="I22" s="3"/>
      <c r="J22" s="198" t="str">
        <f>"- "&amp;KPI!$F$261</f>
        <v>- PI инвестиционного периода</v>
      </c>
      <c r="K22" s="3"/>
      <c r="L22" s="3"/>
    </row>
    <row r="23" spans="1:12" x14ac:dyDescent="0.25">
      <c r="A23" s="3"/>
      <c r="B23" s="3"/>
      <c r="C23" s="3"/>
      <c r="D23" s="3"/>
      <c r="E23" s="3"/>
      <c r="F23" s="3"/>
      <c r="G23" s="3"/>
      <c r="H23" s="194"/>
      <c r="I23" s="3"/>
      <c r="J23" s="198" t="str">
        <f>"- "&amp;KPI!$F$262</f>
        <v>- NPV полный</v>
      </c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194"/>
      <c r="I24" s="3"/>
      <c r="J24" s="198" t="str">
        <f>"- "&amp;KPI!$F$263</f>
        <v>- PI полный</v>
      </c>
      <c r="K24" s="3"/>
      <c r="L24" s="3"/>
    </row>
    <row r="25" spans="1:12" x14ac:dyDescent="0.25">
      <c r="A25" s="3"/>
      <c r="B25" s="3"/>
      <c r="C25" s="3"/>
      <c r="D25" s="3"/>
      <c r="E25" s="3"/>
      <c r="F25" s="3"/>
      <c r="G25" s="3"/>
      <c r="H25" s="194"/>
      <c r="I25" s="3"/>
      <c r="J25" s="198" t="str">
        <f>"- "&amp;KPI!$F$265</f>
        <v>- ROI инвестиционного периода</v>
      </c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194"/>
      <c r="I26" s="3"/>
      <c r="J26" s="198" t="str">
        <f>"- "&amp;KPI!$F$266</f>
        <v>- ROI полный</v>
      </c>
      <c r="K26" s="3"/>
      <c r="L26" s="3"/>
    </row>
    <row r="27" spans="1:12" x14ac:dyDescent="0.25">
      <c r="A27" s="3"/>
      <c r="B27" s="3"/>
      <c r="C27" s="3"/>
      <c r="D27" s="3"/>
      <c r="E27" s="3"/>
      <c r="F27" s="3"/>
      <c r="G27" s="3"/>
      <c r="H27" s="194"/>
      <c r="I27" s="3"/>
      <c r="J27" s="198" t="str">
        <f>"- "&amp;KPI!$F$270</f>
        <v>- IRR - внутренняя норма доходности</v>
      </c>
      <c r="K27" s="3"/>
      <c r="L27" s="3"/>
    </row>
    <row r="28" spans="1:12" s="181" customFormat="1" x14ac:dyDescent="0.15">
      <c r="A28" s="177"/>
      <c r="B28" s="177"/>
      <c r="C28" s="177"/>
      <c r="D28" s="177"/>
      <c r="E28" s="177"/>
      <c r="F28" s="177"/>
      <c r="G28" s="177"/>
      <c r="H28" s="194"/>
      <c r="I28" s="177"/>
      <c r="J28" s="177"/>
      <c r="K28" s="177"/>
      <c r="L28" s="177"/>
    </row>
    <row r="29" spans="1:12" x14ac:dyDescent="0.25">
      <c r="A29" s="3"/>
      <c r="B29" s="3"/>
      <c r="C29" s="3"/>
      <c r="D29" s="3"/>
      <c r="E29" s="3"/>
      <c r="F29" s="199" t="s">
        <v>315</v>
      </c>
      <c r="G29" s="199"/>
      <c r="H29" s="204" t="s">
        <v>330</v>
      </c>
      <c r="I29" s="199"/>
      <c r="J29" s="199" t="s">
        <v>332</v>
      </c>
      <c r="K29" s="3"/>
      <c r="L29" s="3"/>
    </row>
    <row r="30" spans="1:12" x14ac:dyDescent="0.25">
      <c r="A30" s="3"/>
      <c r="B30" s="3"/>
      <c r="C30" s="3"/>
      <c r="D30" s="3"/>
      <c r="E30" s="3"/>
      <c r="F30" s="199"/>
      <c r="G30" s="199"/>
      <c r="H30" s="202"/>
      <c r="I30" s="199"/>
      <c r="J30" s="199" t="s">
        <v>333</v>
      </c>
      <c r="K30" s="3"/>
      <c r="L30" s="3"/>
    </row>
    <row r="31" spans="1:12" x14ac:dyDescent="0.25">
      <c r="A31" s="3"/>
      <c r="B31" s="3"/>
      <c r="C31" s="3"/>
      <c r="D31" s="3"/>
      <c r="E31" s="3"/>
      <c r="F31" s="3"/>
      <c r="G31" s="3"/>
      <c r="H31" s="194"/>
      <c r="I31" s="3"/>
      <c r="J31" s="198" t="str">
        <f>"- "&amp;KPI!$F$124</f>
        <v>- Выручка</v>
      </c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194"/>
      <c r="I32" s="3"/>
      <c r="J32" s="198" t="str">
        <f>"- "&amp;KPI!$F$126</f>
        <v>- Валовая прибыль</v>
      </c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194"/>
      <c r="I33" s="3"/>
      <c r="J33" s="198" t="str">
        <f>"- "&amp;KPI!$F$127</f>
        <v>- Переменные расходы</v>
      </c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194"/>
      <c r="I34" s="3"/>
      <c r="J34" s="198" t="str">
        <f>"- "&amp;KPI!$F$134</f>
        <v>- Маржинальная прибыль</v>
      </c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194"/>
      <c r="I35" s="3"/>
      <c r="J35" s="198" t="str">
        <f>"- "&amp;KPI!$F$128</f>
        <v>- Постоянные расходы</v>
      </c>
      <c r="K35" s="3"/>
      <c r="L35" s="3"/>
    </row>
    <row r="36" spans="1:12" s="181" customFormat="1" x14ac:dyDescent="0.15">
      <c r="A36" s="177"/>
      <c r="B36" s="177"/>
      <c r="C36" s="177"/>
      <c r="D36" s="177"/>
      <c r="E36" s="177"/>
      <c r="F36" s="177"/>
      <c r="G36" s="177"/>
      <c r="H36" s="194"/>
      <c r="I36" s="177"/>
      <c r="J36" s="177"/>
      <c r="K36" s="177"/>
      <c r="L36" s="177"/>
    </row>
    <row r="37" spans="1:12" x14ac:dyDescent="0.25">
      <c r="A37" s="3"/>
      <c r="B37" s="3"/>
      <c r="C37" s="3"/>
      <c r="D37" s="3"/>
      <c r="E37" s="3"/>
      <c r="F37" s="199" t="s">
        <v>316</v>
      </c>
      <c r="G37" s="199"/>
      <c r="H37" s="204" t="s">
        <v>331</v>
      </c>
      <c r="I37" s="199"/>
      <c r="J37" s="199" t="s">
        <v>334</v>
      </c>
      <c r="K37" s="3"/>
      <c r="L37" s="3"/>
    </row>
    <row r="38" spans="1:12" x14ac:dyDescent="0.25">
      <c r="A38" s="3"/>
      <c r="B38" s="3"/>
      <c r="C38" s="3"/>
      <c r="D38" s="3"/>
      <c r="E38" s="3"/>
      <c r="F38" s="199"/>
      <c r="G38" s="199"/>
      <c r="H38" s="202"/>
      <c r="I38" s="199"/>
      <c r="J38" s="199" t="s">
        <v>333</v>
      </c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194"/>
      <c r="I39" s="3"/>
      <c r="J39" s="198" t="str">
        <f>"- "&amp;KPI!$F$198</f>
        <v>- Операционные расходы</v>
      </c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194"/>
      <c r="I40" s="3"/>
      <c r="J40" s="198" t="str">
        <f>"- "&amp;KPI!$F$135</f>
        <v>- EBITDA - прибыль от собственной операц. деят-ти</v>
      </c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194"/>
      <c r="I41" s="3"/>
      <c r="J41" s="198" t="str">
        <f>"- "&amp;KPI!$F$137</f>
        <v>- EBIT - прибыль до учета %-тов и налога на прибыль</v>
      </c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194"/>
      <c r="I42" s="3"/>
      <c r="J42" s="198" t="str">
        <f>"- "&amp;KPI!$F$151</f>
        <v>- NOPAT до учета налога на прибыль</v>
      </c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194"/>
      <c r="I43" s="3"/>
      <c r="J43" s="198" t="str">
        <f>"- "&amp;KPI!$F$154</f>
        <v>- NOPAT - "чистая прибыль"</v>
      </c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194"/>
      <c r="I44" s="3"/>
      <c r="J44" s="198" t="str">
        <f>"- "&amp;KPI!$F$264</f>
        <v>- EVA - экономическая добавленная стоимость</v>
      </c>
      <c r="K44" s="3"/>
      <c r="L44" s="3"/>
    </row>
    <row r="45" spans="1:12" s="181" customFormat="1" x14ac:dyDescent="0.15">
      <c r="A45" s="177"/>
      <c r="B45" s="177"/>
      <c r="C45" s="177"/>
      <c r="D45" s="177"/>
      <c r="E45" s="177"/>
      <c r="F45" s="177"/>
      <c r="G45" s="177"/>
      <c r="H45" s="194"/>
      <c r="I45" s="177"/>
      <c r="J45" s="177"/>
      <c r="K45" s="177"/>
      <c r="L45" s="177"/>
    </row>
    <row r="46" spans="1:12" x14ac:dyDescent="0.25">
      <c r="A46" s="3"/>
      <c r="B46" s="3"/>
      <c r="C46" s="3"/>
      <c r="D46" s="3"/>
      <c r="E46" s="3"/>
      <c r="F46" s="199" t="s">
        <v>317</v>
      </c>
      <c r="G46" s="199"/>
      <c r="H46" s="204" t="s">
        <v>335</v>
      </c>
      <c r="I46" s="199"/>
      <c r="J46" s="199" t="s">
        <v>336</v>
      </c>
      <c r="K46" s="3"/>
      <c r="L46" s="3"/>
    </row>
    <row r="47" spans="1:12" x14ac:dyDescent="0.25">
      <c r="A47" s="3"/>
      <c r="B47" s="3"/>
      <c r="C47" s="3"/>
      <c r="D47" s="3"/>
      <c r="E47" s="3"/>
      <c r="F47" s="199"/>
      <c r="G47" s="199"/>
      <c r="H47" s="202"/>
      <c r="I47" s="199"/>
      <c r="J47" s="199" t="s">
        <v>337</v>
      </c>
      <c r="K47" s="3"/>
      <c r="L47" s="3"/>
    </row>
    <row r="48" spans="1:12" s="181" customFormat="1" x14ac:dyDescent="0.15">
      <c r="A48" s="177"/>
      <c r="B48" s="177"/>
      <c r="C48" s="177"/>
      <c r="D48" s="177"/>
      <c r="E48" s="177"/>
      <c r="F48" s="177"/>
      <c r="G48" s="177"/>
      <c r="H48" s="194"/>
      <c r="I48" s="177"/>
      <c r="J48" s="177"/>
      <c r="K48" s="177"/>
      <c r="L48" s="177"/>
    </row>
    <row r="49" spans="1:12" x14ac:dyDescent="0.25">
      <c r="A49" s="3"/>
      <c r="B49" s="3"/>
      <c r="C49" s="3"/>
      <c r="D49" s="3"/>
      <c r="E49" s="3"/>
      <c r="F49" s="199" t="s">
        <v>318</v>
      </c>
      <c r="G49" s="199"/>
      <c r="H49" s="204" t="s">
        <v>338</v>
      </c>
      <c r="I49" s="199"/>
      <c r="J49" s="199" t="s">
        <v>339</v>
      </c>
      <c r="K49" s="3"/>
      <c r="L49" s="3"/>
    </row>
    <row r="50" spans="1:12" x14ac:dyDescent="0.25">
      <c r="A50" s="3"/>
      <c r="B50" s="3"/>
      <c r="C50" s="3"/>
      <c r="D50" s="3"/>
      <c r="E50" s="3"/>
      <c r="F50" s="199"/>
      <c r="G50" s="199"/>
      <c r="H50" s="202"/>
      <c r="I50" s="199"/>
      <c r="J50" s="199" t="s">
        <v>340</v>
      </c>
      <c r="K50" s="3"/>
      <c r="L50" s="3"/>
    </row>
    <row r="51" spans="1:12" s="181" customFormat="1" x14ac:dyDescent="0.15">
      <c r="A51" s="177"/>
      <c r="B51" s="177"/>
      <c r="C51" s="177"/>
      <c r="D51" s="177"/>
      <c r="E51" s="177"/>
      <c r="F51" s="177"/>
      <c r="G51" s="177"/>
      <c r="H51" s="194"/>
      <c r="I51" s="177"/>
      <c r="J51" s="177"/>
      <c r="K51" s="177"/>
      <c r="L51" s="177"/>
    </row>
    <row r="52" spans="1:12" x14ac:dyDescent="0.25">
      <c r="A52" s="3"/>
      <c r="B52" s="3"/>
      <c r="C52" s="3"/>
      <c r="D52" s="3"/>
      <c r="E52" s="3"/>
      <c r="F52" s="199" t="s">
        <v>319</v>
      </c>
      <c r="G52" s="199"/>
      <c r="H52" s="205" t="s">
        <v>23</v>
      </c>
      <c r="I52" s="199"/>
      <c r="J52" s="199" t="s">
        <v>343</v>
      </c>
      <c r="K52" s="3"/>
      <c r="L52" s="3"/>
    </row>
    <row r="53" spans="1:12" x14ac:dyDescent="0.25">
      <c r="A53" s="3"/>
      <c r="B53" s="3"/>
      <c r="C53" s="3"/>
      <c r="D53" s="3"/>
      <c r="E53" s="3"/>
      <c r="F53" s="199"/>
      <c r="G53" s="199"/>
      <c r="H53" s="202"/>
      <c r="I53" s="199"/>
      <c r="J53" s="199" t="s">
        <v>341</v>
      </c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194"/>
      <c r="I54" s="3"/>
      <c r="J54" s="3" t="s">
        <v>342</v>
      </c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194"/>
      <c r="I55" s="3"/>
      <c r="J55" s="3" t="s">
        <v>344</v>
      </c>
      <c r="K55" s="3"/>
      <c r="L55" s="3"/>
    </row>
    <row r="56" spans="1:12" s="181" customFormat="1" x14ac:dyDescent="0.15">
      <c r="A56" s="177"/>
      <c r="B56" s="177"/>
      <c r="C56" s="177"/>
      <c r="D56" s="177"/>
      <c r="E56" s="177"/>
      <c r="F56" s="177"/>
      <c r="G56" s="177"/>
      <c r="H56" s="194"/>
      <c r="I56" s="177"/>
      <c r="J56" s="177"/>
      <c r="K56" s="177"/>
      <c r="L56" s="177"/>
    </row>
    <row r="57" spans="1:12" x14ac:dyDescent="0.25">
      <c r="A57" s="3"/>
      <c r="B57" s="3"/>
      <c r="C57" s="3"/>
      <c r="D57" s="3"/>
      <c r="E57" s="3"/>
      <c r="F57" s="199" t="s">
        <v>17</v>
      </c>
      <c r="G57" s="199"/>
      <c r="H57" s="206" t="s">
        <v>345</v>
      </c>
      <c r="I57" s="199"/>
      <c r="J57" s="199" t="s">
        <v>346</v>
      </c>
      <c r="K57" s="3"/>
      <c r="L57" s="3"/>
    </row>
    <row r="58" spans="1:12" s="181" customFormat="1" x14ac:dyDescent="0.15">
      <c r="A58" s="177"/>
      <c r="B58" s="177"/>
      <c r="C58" s="177"/>
      <c r="D58" s="177"/>
      <c r="E58" s="177"/>
      <c r="F58" s="177"/>
      <c r="G58" s="177"/>
      <c r="H58" s="194"/>
      <c r="I58" s="177"/>
      <c r="J58" s="177"/>
      <c r="K58" s="177"/>
      <c r="L58" s="177"/>
    </row>
    <row r="59" spans="1:12" x14ac:dyDescent="0.25">
      <c r="A59" s="3"/>
      <c r="B59" s="3"/>
      <c r="C59" s="3"/>
      <c r="D59" s="3"/>
      <c r="E59" s="3"/>
      <c r="F59" s="199" t="s">
        <v>320</v>
      </c>
      <c r="G59" s="199"/>
      <c r="H59" s="207" t="s">
        <v>347</v>
      </c>
      <c r="I59" s="199"/>
      <c r="J59" s="199" t="s">
        <v>348</v>
      </c>
      <c r="K59" s="3"/>
      <c r="L59" s="3"/>
    </row>
    <row r="60" spans="1:12" s="181" customFormat="1" x14ac:dyDescent="0.15">
      <c r="A60" s="177"/>
      <c r="B60" s="177"/>
      <c r="C60" s="177"/>
      <c r="D60" s="177"/>
      <c r="E60" s="177"/>
      <c r="F60" s="177"/>
      <c r="G60" s="177"/>
      <c r="H60" s="194"/>
      <c r="I60" s="177"/>
      <c r="J60" s="177"/>
      <c r="K60" s="177"/>
      <c r="L60" s="177"/>
    </row>
    <row r="61" spans="1:12" x14ac:dyDescent="0.25">
      <c r="A61" s="3"/>
      <c r="B61" s="3"/>
      <c r="C61" s="3"/>
      <c r="D61" s="3"/>
      <c r="E61" s="3"/>
      <c r="F61" s="3"/>
      <c r="G61" s="3"/>
      <c r="H61" s="194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194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194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194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194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194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194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194"/>
      <c r="I68" s="3"/>
      <c r="J68" s="3"/>
      <c r="K68" s="3"/>
      <c r="L68" s="3"/>
    </row>
  </sheetData>
  <hyperlinks>
    <hyperlink ref="F12:J13" location="условия!A1" tooltip="в условия" display="НАЧАЛЬНЫЕ УСЛОВИЯ ИНВЕСТМОДЕЛИ"/>
    <hyperlink ref="F15:J16" location="NPV!A1" tooltip="NPV-анализ" display="NPV-АНАЛИЗ ИНВЕСТМОДЕЛИ"/>
    <hyperlink ref="F29:J30" location="PL_m!A1" tooltip="к маржинальному P&amp;L" display="МАРЖИНАЛЬНЫЙ P&amp;L (отчет о прибылях и убытках)"/>
    <hyperlink ref="F37:J38" location="PL_f!A1" tooltip="к функциональному P&amp;L" display="ФУНКЦИОНАЛЬНЫЙ P&amp;L (отчет о прибылях и убытках)"/>
    <hyperlink ref="F46:J47" location="CF!A1" tooltip="к ДДС, CashFlow" display="CASH FLOW (отчет о движении денежных средств, ДДС)"/>
    <hyperlink ref="F49:J50" location="BS!A1" tooltip="к Балансу" display="БАЛАНС ИНВЕСТПРОЕКТА"/>
    <hyperlink ref="F52:J53" location="KPI!A1" tooltip="к системе KPI" display="Показатели (KPI) экономики инвестпроекта"/>
    <hyperlink ref="F57:J57" location="структура!A1" tooltip="структура" display="Структурные характеристики модели"/>
    <hyperlink ref="F59:J59" location="monthly!A1" tooltip="ежемесячные расчеты" display="Ежемесячные расчеты инвестмодели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EK255"/>
  <sheetViews>
    <sheetView showGridLines="0" workbookViewId="0">
      <pane xSplit="18" ySplit="9" topLeftCell="S10" activePane="bottomRight" state="frozen"/>
      <selection pane="topRight" activeCell="T1" sqref="T1"/>
      <selection pane="bottomLeft" activeCell="A10" sqref="A10"/>
      <selection pane="bottomRight" activeCell="F1" sqref="F1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2" customWidth="1"/>
    <col min="6" max="6" width="61.109375" style="2" bestFit="1" customWidth="1"/>
    <col min="7" max="9" width="2.6640625" style="2" customWidth="1"/>
    <col min="10" max="10" width="8.109375" style="2" bestFit="1" customWidth="1"/>
    <col min="11" max="11" width="1.6640625" style="2" customWidth="1"/>
    <col min="12" max="12" width="2.6640625" style="2" bestFit="1" customWidth="1"/>
    <col min="13" max="13" width="2.109375" style="2" customWidth="1"/>
    <col min="14" max="14" width="2.6640625" style="2" customWidth="1"/>
    <col min="15" max="16" width="1.6640625" style="2" customWidth="1"/>
    <col min="17" max="17" width="9.5546875" style="40" bestFit="1" customWidth="1"/>
    <col min="18" max="19" width="1.6640625" style="2" customWidth="1"/>
    <col min="20" max="139" width="8.6640625" style="2" customWidth="1"/>
    <col min="140" max="141" width="1.6640625" style="2" customWidth="1"/>
    <col min="142" max="16384" width="9.109375" style="2"/>
  </cols>
  <sheetData>
    <row r="1" spans="1:141" ht="13.8" x14ac:dyDescent="0.25">
      <c r="A1" s="192" t="s">
        <v>321</v>
      </c>
      <c r="B1" s="192"/>
      <c r="C1" s="192"/>
      <c r="D1" s="192"/>
      <c r="E1" s="193"/>
      <c r="F1" s="209" t="s">
        <v>350</v>
      </c>
      <c r="G1" s="3"/>
      <c r="H1" s="3"/>
      <c r="I1" s="3"/>
      <c r="J1" s="3"/>
      <c r="K1" s="3"/>
      <c r="L1" s="3"/>
      <c r="M1" s="3"/>
      <c r="N1" s="3"/>
      <c r="O1" s="3"/>
      <c r="P1" s="3"/>
      <c r="Q1" s="12"/>
      <c r="R1" s="3"/>
      <c r="S1" s="3"/>
      <c r="T1" s="42">
        <v>1</v>
      </c>
      <c r="U1" s="42">
        <v>2</v>
      </c>
      <c r="V1" s="42">
        <v>3</v>
      </c>
      <c r="W1" s="42">
        <v>4</v>
      </c>
      <c r="X1" s="42">
        <v>5</v>
      </c>
      <c r="Y1" s="42">
        <v>6</v>
      </c>
      <c r="Z1" s="42">
        <v>7</v>
      </c>
      <c r="AA1" s="42">
        <v>8</v>
      </c>
      <c r="AB1" s="42">
        <v>9</v>
      </c>
      <c r="AC1" s="42">
        <v>10</v>
      </c>
      <c r="AD1" s="42">
        <v>11</v>
      </c>
      <c r="AE1" s="42">
        <v>12</v>
      </c>
      <c r="AF1" s="42">
        <v>13</v>
      </c>
      <c r="AG1" s="42">
        <v>14</v>
      </c>
      <c r="AH1" s="42">
        <v>15</v>
      </c>
      <c r="AI1" s="42">
        <v>16</v>
      </c>
      <c r="AJ1" s="42">
        <v>17</v>
      </c>
      <c r="AK1" s="42">
        <v>18</v>
      </c>
      <c r="AL1" s="42">
        <v>19</v>
      </c>
      <c r="AM1" s="42">
        <v>20</v>
      </c>
      <c r="AN1" s="42">
        <v>21</v>
      </c>
      <c r="AO1" s="42">
        <v>22</v>
      </c>
      <c r="AP1" s="42">
        <v>23</v>
      </c>
      <c r="AQ1" s="42">
        <v>24</v>
      </c>
      <c r="AR1" s="42">
        <v>25</v>
      </c>
      <c r="AS1" s="42">
        <v>26</v>
      </c>
      <c r="AT1" s="42">
        <v>27</v>
      </c>
      <c r="AU1" s="42">
        <v>28</v>
      </c>
      <c r="AV1" s="42">
        <v>29</v>
      </c>
      <c r="AW1" s="42">
        <v>30</v>
      </c>
      <c r="AX1" s="42">
        <v>31</v>
      </c>
      <c r="AY1" s="42">
        <v>32</v>
      </c>
      <c r="AZ1" s="42">
        <v>33</v>
      </c>
      <c r="BA1" s="42">
        <v>34</v>
      </c>
      <c r="BB1" s="42">
        <v>35</v>
      </c>
      <c r="BC1" s="42">
        <v>36</v>
      </c>
      <c r="BD1" s="42">
        <v>37</v>
      </c>
      <c r="BE1" s="42">
        <v>38</v>
      </c>
      <c r="BF1" s="42">
        <v>39</v>
      </c>
      <c r="BG1" s="42">
        <v>40</v>
      </c>
      <c r="BH1" s="42">
        <v>41</v>
      </c>
      <c r="BI1" s="42">
        <v>42</v>
      </c>
      <c r="BJ1" s="42">
        <v>43</v>
      </c>
      <c r="BK1" s="42">
        <v>44</v>
      </c>
      <c r="BL1" s="42">
        <v>45</v>
      </c>
      <c r="BM1" s="42">
        <v>46</v>
      </c>
      <c r="BN1" s="42">
        <v>47</v>
      </c>
      <c r="BO1" s="42">
        <v>48</v>
      </c>
      <c r="BP1" s="42">
        <v>49</v>
      </c>
      <c r="BQ1" s="42">
        <v>50</v>
      </c>
      <c r="BR1" s="42">
        <v>51</v>
      </c>
      <c r="BS1" s="42">
        <v>52</v>
      </c>
      <c r="BT1" s="42">
        <v>53</v>
      </c>
      <c r="BU1" s="42">
        <v>54</v>
      </c>
      <c r="BV1" s="42">
        <v>55</v>
      </c>
      <c r="BW1" s="42">
        <v>56</v>
      </c>
      <c r="BX1" s="42">
        <v>57</v>
      </c>
      <c r="BY1" s="42">
        <v>58</v>
      </c>
      <c r="BZ1" s="42">
        <v>59</v>
      </c>
      <c r="CA1" s="42">
        <v>60</v>
      </c>
      <c r="CB1" s="42">
        <v>61</v>
      </c>
      <c r="CC1" s="42">
        <v>62</v>
      </c>
      <c r="CD1" s="42">
        <v>63</v>
      </c>
      <c r="CE1" s="42">
        <v>64</v>
      </c>
      <c r="CF1" s="42">
        <v>65</v>
      </c>
      <c r="CG1" s="42">
        <v>66</v>
      </c>
      <c r="CH1" s="42">
        <v>67</v>
      </c>
      <c r="CI1" s="42">
        <v>68</v>
      </c>
      <c r="CJ1" s="42">
        <v>69</v>
      </c>
      <c r="CK1" s="42">
        <v>70</v>
      </c>
      <c r="CL1" s="42">
        <v>71</v>
      </c>
      <c r="CM1" s="42">
        <v>72</v>
      </c>
      <c r="CN1" s="42">
        <v>73</v>
      </c>
      <c r="CO1" s="42">
        <v>74</v>
      </c>
      <c r="CP1" s="42">
        <v>75</v>
      </c>
      <c r="CQ1" s="42">
        <v>76</v>
      </c>
      <c r="CR1" s="42">
        <v>77</v>
      </c>
      <c r="CS1" s="42">
        <v>78</v>
      </c>
      <c r="CT1" s="42">
        <v>79</v>
      </c>
      <c r="CU1" s="42">
        <v>80</v>
      </c>
      <c r="CV1" s="42">
        <v>81</v>
      </c>
      <c r="CW1" s="42">
        <v>82</v>
      </c>
      <c r="CX1" s="42">
        <v>83</v>
      </c>
      <c r="CY1" s="42">
        <v>84</v>
      </c>
      <c r="CZ1" s="42">
        <v>85</v>
      </c>
      <c r="DA1" s="42">
        <v>86</v>
      </c>
      <c r="DB1" s="42">
        <v>87</v>
      </c>
      <c r="DC1" s="42">
        <v>88</v>
      </c>
      <c r="DD1" s="42">
        <v>89</v>
      </c>
      <c r="DE1" s="42">
        <v>90</v>
      </c>
      <c r="DF1" s="42">
        <v>91</v>
      </c>
      <c r="DG1" s="42">
        <v>92</v>
      </c>
      <c r="DH1" s="42">
        <v>93</v>
      </c>
      <c r="DI1" s="42">
        <v>94</v>
      </c>
      <c r="DJ1" s="42">
        <v>95</v>
      </c>
      <c r="DK1" s="42">
        <v>96</v>
      </c>
      <c r="DL1" s="42">
        <v>97</v>
      </c>
      <c r="DM1" s="42">
        <v>98</v>
      </c>
      <c r="DN1" s="42">
        <v>99</v>
      </c>
      <c r="DO1" s="42">
        <v>100</v>
      </c>
      <c r="DP1" s="42">
        <v>101</v>
      </c>
      <c r="DQ1" s="42">
        <v>102</v>
      </c>
      <c r="DR1" s="42">
        <v>103</v>
      </c>
      <c r="DS1" s="42">
        <v>104</v>
      </c>
      <c r="DT1" s="42">
        <v>105</v>
      </c>
      <c r="DU1" s="42">
        <v>106</v>
      </c>
      <c r="DV1" s="42">
        <v>107</v>
      </c>
      <c r="DW1" s="42">
        <v>108</v>
      </c>
      <c r="DX1" s="42">
        <v>109</v>
      </c>
      <c r="DY1" s="42">
        <v>110</v>
      </c>
      <c r="DZ1" s="42">
        <v>111</v>
      </c>
      <c r="EA1" s="42">
        <v>112</v>
      </c>
      <c r="EB1" s="42">
        <v>113</v>
      </c>
      <c r="EC1" s="42">
        <v>114</v>
      </c>
      <c r="ED1" s="42">
        <v>115</v>
      </c>
      <c r="EE1" s="42">
        <v>116</v>
      </c>
      <c r="EF1" s="42">
        <v>117</v>
      </c>
      <c r="EG1" s="42">
        <v>118</v>
      </c>
      <c r="EH1" s="42">
        <v>119</v>
      </c>
      <c r="EI1" s="42">
        <v>120</v>
      </c>
      <c r="EJ1" s="3"/>
      <c r="EK1" s="3"/>
    </row>
    <row r="2" spans="1:14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</row>
    <row r="3" spans="1:141" x14ac:dyDescent="0.25">
      <c r="A3" s="3"/>
      <c r="B3" s="3"/>
      <c r="C3" s="3"/>
      <c r="D3" s="10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x14ac:dyDescent="0.25">
      <c r="A4" s="3"/>
      <c r="B4" s="3"/>
      <c r="C4" s="3"/>
      <c r="D4" s="10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x14ac:dyDescent="0.25">
      <c r="A5" s="3"/>
      <c r="B5" s="3"/>
      <c r="C5" s="3"/>
      <c r="D5" s="10" t="s">
        <v>20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x14ac:dyDescent="0.25">
      <c r="A6" s="3"/>
      <c r="B6" s="3"/>
      <c r="C6" s="3"/>
      <c r="D6" s="10" t="s">
        <v>310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x14ac:dyDescent="0.25">
      <c r="A7" s="3"/>
      <c r="B7" s="3"/>
      <c r="C7" s="3"/>
      <c r="D7" s="13" t="s">
        <v>320</v>
      </c>
      <c r="E7" s="14"/>
      <c r="F7" s="15"/>
      <c r="G7" s="16"/>
      <c r="H7" s="16"/>
      <c r="I7" s="3"/>
      <c r="J7" s="3"/>
      <c r="K7" s="3"/>
      <c r="L7" s="3"/>
      <c r="M7" s="3"/>
      <c r="N7" s="3"/>
      <c r="O7" s="3"/>
      <c r="P7" s="3"/>
      <c r="Q7" s="1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</row>
    <row r="8" spans="1:141" x14ac:dyDescent="0.25">
      <c r="A8" s="3"/>
      <c r="B8" s="3"/>
      <c r="C8" s="171">
        <v>2.6193447411060333E-10</v>
      </c>
      <c r="D8" s="191" t="s">
        <v>39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</row>
    <row r="9" spans="1:141" x14ac:dyDescent="0.25">
      <c r="A9" s="10"/>
      <c r="B9" s="10"/>
      <c r="C9" s="10"/>
      <c r="D9" s="10"/>
      <c r="E9" s="10"/>
      <c r="F9" s="10" t="s">
        <v>2</v>
      </c>
      <c r="G9" s="10"/>
      <c r="H9" s="10"/>
      <c r="I9" s="10"/>
      <c r="J9" s="10" t="s">
        <v>3</v>
      </c>
      <c r="K9" s="10"/>
      <c r="L9" s="10"/>
      <c r="M9" s="10"/>
      <c r="N9" s="10"/>
      <c r="O9" s="10"/>
      <c r="P9" s="10"/>
      <c r="Q9" s="12">
        <v>0</v>
      </c>
      <c r="R9" s="10"/>
      <c r="S9" s="3"/>
      <c r="T9" s="39">
        <v>44562</v>
      </c>
      <c r="U9" s="39">
        <v>44593</v>
      </c>
      <c r="V9" s="39">
        <v>44621</v>
      </c>
      <c r="W9" s="39">
        <v>44652</v>
      </c>
      <c r="X9" s="39">
        <v>44682</v>
      </c>
      <c r="Y9" s="39">
        <v>44713</v>
      </c>
      <c r="Z9" s="39">
        <v>44743</v>
      </c>
      <c r="AA9" s="39">
        <v>44774</v>
      </c>
      <c r="AB9" s="39">
        <v>44805</v>
      </c>
      <c r="AC9" s="39">
        <v>44835</v>
      </c>
      <c r="AD9" s="39">
        <v>44866</v>
      </c>
      <c r="AE9" s="39">
        <v>44896</v>
      </c>
      <c r="AF9" s="39">
        <v>44927</v>
      </c>
      <c r="AG9" s="39">
        <v>44958</v>
      </c>
      <c r="AH9" s="39">
        <v>44986</v>
      </c>
      <c r="AI9" s="39">
        <v>45017</v>
      </c>
      <c r="AJ9" s="39">
        <v>45047</v>
      </c>
      <c r="AK9" s="39">
        <v>45078</v>
      </c>
      <c r="AL9" s="39">
        <v>45108</v>
      </c>
      <c r="AM9" s="39">
        <v>45139</v>
      </c>
      <c r="AN9" s="39">
        <v>45170</v>
      </c>
      <c r="AO9" s="39">
        <v>45200</v>
      </c>
      <c r="AP9" s="39">
        <v>45231</v>
      </c>
      <c r="AQ9" s="39">
        <v>45261</v>
      </c>
      <c r="AR9" s="39">
        <v>45292</v>
      </c>
      <c r="AS9" s="39">
        <v>45323</v>
      </c>
      <c r="AT9" s="39">
        <v>45352</v>
      </c>
      <c r="AU9" s="39">
        <v>45383</v>
      </c>
      <c r="AV9" s="39">
        <v>45413</v>
      </c>
      <c r="AW9" s="39">
        <v>45444</v>
      </c>
      <c r="AX9" s="39">
        <v>45474</v>
      </c>
      <c r="AY9" s="39">
        <v>45505</v>
      </c>
      <c r="AZ9" s="39">
        <v>45536</v>
      </c>
      <c r="BA9" s="39">
        <v>45566</v>
      </c>
      <c r="BB9" s="39">
        <v>45597</v>
      </c>
      <c r="BC9" s="39">
        <v>45627</v>
      </c>
      <c r="BD9" s="39">
        <v>45658</v>
      </c>
      <c r="BE9" s="39">
        <v>45689</v>
      </c>
      <c r="BF9" s="39">
        <v>45717</v>
      </c>
      <c r="BG9" s="39">
        <v>45748</v>
      </c>
      <c r="BH9" s="39">
        <v>45778</v>
      </c>
      <c r="BI9" s="39">
        <v>45809</v>
      </c>
      <c r="BJ9" s="39">
        <v>45839</v>
      </c>
      <c r="BK9" s="39">
        <v>45870</v>
      </c>
      <c r="BL9" s="39">
        <v>45901</v>
      </c>
      <c r="BM9" s="39">
        <v>45931</v>
      </c>
      <c r="BN9" s="39">
        <v>45962</v>
      </c>
      <c r="BO9" s="39">
        <v>45992</v>
      </c>
      <c r="BP9" s="39">
        <v>46023</v>
      </c>
      <c r="BQ9" s="39">
        <v>46054</v>
      </c>
      <c r="BR9" s="39">
        <v>46082</v>
      </c>
      <c r="BS9" s="39">
        <v>46113</v>
      </c>
      <c r="BT9" s="39">
        <v>46143</v>
      </c>
      <c r="BU9" s="39">
        <v>46174</v>
      </c>
      <c r="BV9" s="39">
        <v>46204</v>
      </c>
      <c r="BW9" s="39">
        <v>46235</v>
      </c>
      <c r="BX9" s="39">
        <v>46266</v>
      </c>
      <c r="BY9" s="39">
        <v>46296</v>
      </c>
      <c r="BZ9" s="39">
        <v>46327</v>
      </c>
      <c r="CA9" s="39">
        <v>46357</v>
      </c>
      <c r="CB9" s="39">
        <v>46388</v>
      </c>
      <c r="CC9" s="39">
        <v>46419</v>
      </c>
      <c r="CD9" s="39">
        <v>46447</v>
      </c>
      <c r="CE9" s="39">
        <v>46478</v>
      </c>
      <c r="CF9" s="39">
        <v>46508</v>
      </c>
      <c r="CG9" s="39">
        <v>46539</v>
      </c>
      <c r="CH9" s="39">
        <v>46569</v>
      </c>
      <c r="CI9" s="39">
        <v>46600</v>
      </c>
      <c r="CJ9" s="39">
        <v>46631</v>
      </c>
      <c r="CK9" s="39">
        <v>46661</v>
      </c>
      <c r="CL9" s="39">
        <v>46692</v>
      </c>
      <c r="CM9" s="39">
        <v>46722</v>
      </c>
      <c r="CN9" s="39">
        <v>46753</v>
      </c>
      <c r="CO9" s="39">
        <v>46784</v>
      </c>
      <c r="CP9" s="39">
        <v>46813</v>
      </c>
      <c r="CQ9" s="39">
        <v>46844</v>
      </c>
      <c r="CR9" s="39">
        <v>46874</v>
      </c>
      <c r="CS9" s="39">
        <v>46905</v>
      </c>
      <c r="CT9" s="39">
        <v>46935</v>
      </c>
      <c r="CU9" s="39">
        <v>46966</v>
      </c>
      <c r="CV9" s="39">
        <v>46997</v>
      </c>
      <c r="CW9" s="39">
        <v>47027</v>
      </c>
      <c r="CX9" s="39">
        <v>47058</v>
      </c>
      <c r="CY9" s="39">
        <v>47088</v>
      </c>
      <c r="CZ9" s="39">
        <v>47119</v>
      </c>
      <c r="DA9" s="39">
        <v>47150</v>
      </c>
      <c r="DB9" s="39">
        <v>47178</v>
      </c>
      <c r="DC9" s="39">
        <v>47209</v>
      </c>
      <c r="DD9" s="39">
        <v>47239</v>
      </c>
      <c r="DE9" s="39">
        <v>47270</v>
      </c>
      <c r="DF9" s="39">
        <v>47300</v>
      </c>
      <c r="DG9" s="39">
        <v>47331</v>
      </c>
      <c r="DH9" s="39">
        <v>47362</v>
      </c>
      <c r="DI9" s="39">
        <v>47392</v>
      </c>
      <c r="DJ9" s="39">
        <v>47423</v>
      </c>
      <c r="DK9" s="39">
        <v>47453</v>
      </c>
      <c r="DL9" s="39">
        <v>47484</v>
      </c>
      <c r="DM9" s="39">
        <v>47515</v>
      </c>
      <c r="DN9" s="39">
        <v>47543</v>
      </c>
      <c r="DO9" s="39">
        <v>47574</v>
      </c>
      <c r="DP9" s="39">
        <v>47604</v>
      </c>
      <c r="DQ9" s="39">
        <v>47635</v>
      </c>
      <c r="DR9" s="39">
        <v>47665</v>
      </c>
      <c r="DS9" s="39">
        <v>47696</v>
      </c>
      <c r="DT9" s="39">
        <v>47727</v>
      </c>
      <c r="DU9" s="39">
        <v>47757</v>
      </c>
      <c r="DV9" s="39">
        <v>47788</v>
      </c>
      <c r="DW9" s="39">
        <v>47818</v>
      </c>
      <c r="DX9" s="39">
        <v>47849</v>
      </c>
      <c r="DY9" s="39">
        <v>47880</v>
      </c>
      <c r="DZ9" s="39">
        <v>47908</v>
      </c>
      <c r="EA9" s="39">
        <v>47939</v>
      </c>
      <c r="EB9" s="39">
        <v>47969</v>
      </c>
      <c r="EC9" s="39">
        <v>48000</v>
      </c>
      <c r="ED9" s="39">
        <v>48030</v>
      </c>
      <c r="EE9" s="39">
        <v>48061</v>
      </c>
      <c r="EF9" s="39">
        <v>48092</v>
      </c>
      <c r="EG9" s="39">
        <v>48122</v>
      </c>
      <c r="EH9" s="39">
        <v>48153</v>
      </c>
      <c r="EI9" s="39">
        <v>48183</v>
      </c>
      <c r="EJ9" s="3"/>
      <c r="EK9" s="3"/>
    </row>
    <row r="10" spans="1:14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</row>
    <row r="11" spans="1:141" x14ac:dyDescent="0.25">
      <c r="A11" s="3"/>
      <c r="B11" s="3"/>
      <c r="C11" s="3"/>
      <c r="D11" s="3"/>
      <c r="E11" s="3"/>
      <c r="F11" s="10" t="s">
        <v>43</v>
      </c>
      <c r="G11" s="3"/>
      <c r="H11" s="3"/>
      <c r="I11" s="3"/>
      <c r="J11" s="5" t="s">
        <v>6</v>
      </c>
      <c r="K11" s="3"/>
      <c r="L11" s="3"/>
      <c r="M11" s="3"/>
      <c r="N11" s="3"/>
      <c r="O11" s="3"/>
      <c r="P11" s="3"/>
      <c r="Q11" s="12">
        <v>70000</v>
      </c>
      <c r="R11" s="3"/>
      <c r="S11" s="3"/>
      <c r="T11" s="33">
        <v>0</v>
      </c>
      <c r="U11" s="33">
        <v>17500</v>
      </c>
      <c r="V11" s="33">
        <v>17500</v>
      </c>
      <c r="W11" s="33">
        <v>17500</v>
      </c>
      <c r="X11" s="33">
        <v>17500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  <c r="BJ11" s="33">
        <v>0</v>
      </c>
      <c r="BK11" s="33">
        <v>0</v>
      </c>
      <c r="BL11" s="33">
        <v>0</v>
      </c>
      <c r="BM11" s="33">
        <v>0</v>
      </c>
      <c r="BN11" s="33">
        <v>0</v>
      </c>
      <c r="BO11" s="33">
        <v>0</v>
      </c>
      <c r="BP11" s="33">
        <v>0</v>
      </c>
      <c r="BQ11" s="33">
        <v>0</v>
      </c>
      <c r="BR11" s="33">
        <v>0</v>
      </c>
      <c r="BS11" s="33">
        <v>0</v>
      </c>
      <c r="BT11" s="33">
        <v>0</v>
      </c>
      <c r="BU11" s="33">
        <v>0</v>
      </c>
      <c r="BV11" s="33">
        <v>0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0</v>
      </c>
      <c r="CC11" s="33">
        <v>0</v>
      </c>
      <c r="CD11" s="33">
        <v>0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M11" s="33">
        <v>0</v>
      </c>
      <c r="CN11" s="33">
        <v>0</v>
      </c>
      <c r="CO11" s="33">
        <v>0</v>
      </c>
      <c r="CP11" s="33">
        <v>0</v>
      </c>
      <c r="CQ11" s="33">
        <v>0</v>
      </c>
      <c r="CR11" s="33">
        <v>0</v>
      </c>
      <c r="CS11" s="33">
        <v>0</v>
      </c>
      <c r="CT11" s="33">
        <v>0</v>
      </c>
      <c r="CU11" s="33">
        <v>0</v>
      </c>
      <c r="CV11" s="33">
        <v>0</v>
      </c>
      <c r="CW11" s="33">
        <v>0</v>
      </c>
      <c r="CX11" s="33">
        <v>0</v>
      </c>
      <c r="CY11" s="33">
        <v>0</v>
      </c>
      <c r="CZ11" s="33">
        <v>0</v>
      </c>
      <c r="DA11" s="33">
        <v>0</v>
      </c>
      <c r="DB11" s="33">
        <v>0</v>
      </c>
      <c r="DC11" s="33">
        <v>0</v>
      </c>
      <c r="DD11" s="33">
        <v>0</v>
      </c>
      <c r="DE11" s="33">
        <v>0</v>
      </c>
      <c r="DF11" s="33">
        <v>0</v>
      </c>
      <c r="DG11" s="33">
        <v>0</v>
      </c>
      <c r="DH11" s="33">
        <v>0</v>
      </c>
      <c r="DI11" s="33">
        <v>0</v>
      </c>
      <c r="DJ11" s="33">
        <v>0</v>
      </c>
      <c r="DK11" s="33">
        <v>0</v>
      </c>
      <c r="DL11" s="33">
        <v>0</v>
      </c>
      <c r="DM11" s="33">
        <v>0</v>
      </c>
      <c r="DN11" s="33">
        <v>0</v>
      </c>
      <c r="DO11" s="33">
        <v>0</v>
      </c>
      <c r="DP11" s="33">
        <v>0</v>
      </c>
      <c r="DQ11" s="33">
        <v>0</v>
      </c>
      <c r="DR11" s="33">
        <v>0</v>
      </c>
      <c r="DS11" s="33">
        <v>0</v>
      </c>
      <c r="DT11" s="33">
        <v>0</v>
      </c>
      <c r="DU11" s="33">
        <v>0</v>
      </c>
      <c r="DV11" s="33">
        <v>0</v>
      </c>
      <c r="DW11" s="33">
        <v>0</v>
      </c>
      <c r="DX11" s="33">
        <v>0</v>
      </c>
      <c r="DY11" s="33">
        <v>0</v>
      </c>
      <c r="DZ11" s="33">
        <v>0</v>
      </c>
      <c r="EA11" s="33">
        <v>0</v>
      </c>
      <c r="EB11" s="33">
        <v>0</v>
      </c>
      <c r="EC11" s="33">
        <v>0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"/>
      <c r="EK11" s="3"/>
    </row>
    <row r="12" spans="1:14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</row>
    <row r="13" spans="1:141" x14ac:dyDescent="0.25">
      <c r="A13" s="3"/>
      <c r="B13" s="3"/>
      <c r="C13" s="3"/>
      <c r="D13" s="3"/>
      <c r="E13" s="3"/>
      <c r="F13" s="10" t="s">
        <v>45</v>
      </c>
      <c r="G13" s="3"/>
      <c r="H13" s="3"/>
      <c r="I13" s="3"/>
      <c r="J13" s="5" t="s">
        <v>46</v>
      </c>
      <c r="K13" s="3"/>
      <c r="L13" s="3"/>
      <c r="M13" s="3"/>
      <c r="N13" s="3"/>
      <c r="O13" s="3"/>
      <c r="P13" s="3"/>
      <c r="Q13" s="12"/>
      <c r="R13" s="3"/>
      <c r="S13" s="3"/>
      <c r="T13" s="33">
        <v>0</v>
      </c>
      <c r="U13" s="33">
        <v>0</v>
      </c>
      <c r="V13" s="33">
        <v>1</v>
      </c>
      <c r="W13" s="33">
        <v>0</v>
      </c>
      <c r="X13" s="33">
        <v>1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  <c r="BJ13" s="33">
        <v>0</v>
      </c>
      <c r="BK13" s="33">
        <v>0</v>
      </c>
      <c r="BL13" s="33">
        <v>0</v>
      </c>
      <c r="BM13" s="33">
        <v>0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33">
        <v>0</v>
      </c>
      <c r="BU13" s="33">
        <v>0</v>
      </c>
      <c r="BV13" s="33">
        <v>0</v>
      </c>
      <c r="BW13" s="33">
        <v>0</v>
      </c>
      <c r="BX13" s="33">
        <v>0</v>
      </c>
      <c r="BY13" s="33">
        <v>0</v>
      </c>
      <c r="BZ13" s="33">
        <v>0</v>
      </c>
      <c r="CA13" s="33">
        <v>0</v>
      </c>
      <c r="CB13" s="33">
        <v>0</v>
      </c>
      <c r="CC13" s="33">
        <v>0</v>
      </c>
      <c r="CD13" s="33">
        <v>0</v>
      </c>
      <c r="CE13" s="33">
        <v>0</v>
      </c>
      <c r="CF13" s="33">
        <v>0</v>
      </c>
      <c r="CG13" s="33">
        <v>0</v>
      </c>
      <c r="CH13" s="33">
        <v>0</v>
      </c>
      <c r="CI13" s="33">
        <v>0</v>
      </c>
      <c r="CJ13" s="33">
        <v>0</v>
      </c>
      <c r="CK13" s="33">
        <v>0</v>
      </c>
      <c r="CL13" s="33">
        <v>0</v>
      </c>
      <c r="CM13" s="33">
        <v>0</v>
      </c>
      <c r="CN13" s="33">
        <v>0</v>
      </c>
      <c r="CO13" s="33">
        <v>0</v>
      </c>
      <c r="CP13" s="33">
        <v>0</v>
      </c>
      <c r="CQ13" s="33">
        <v>0</v>
      </c>
      <c r="CR13" s="33">
        <v>0</v>
      </c>
      <c r="CS13" s="33">
        <v>0</v>
      </c>
      <c r="CT13" s="33">
        <v>0</v>
      </c>
      <c r="CU13" s="33">
        <v>0</v>
      </c>
      <c r="CV13" s="33">
        <v>0</v>
      </c>
      <c r="CW13" s="33">
        <v>0</v>
      </c>
      <c r="CX13" s="33">
        <v>0</v>
      </c>
      <c r="CY13" s="33">
        <v>0</v>
      </c>
      <c r="CZ13" s="33">
        <v>0</v>
      </c>
      <c r="DA13" s="33">
        <v>0</v>
      </c>
      <c r="DB13" s="33">
        <v>0</v>
      </c>
      <c r="DC13" s="33">
        <v>0</v>
      </c>
      <c r="DD13" s="33">
        <v>0</v>
      </c>
      <c r="DE13" s="33">
        <v>0</v>
      </c>
      <c r="DF13" s="33">
        <v>0</v>
      </c>
      <c r="DG13" s="33">
        <v>0</v>
      </c>
      <c r="DH13" s="33">
        <v>0</v>
      </c>
      <c r="DI13" s="33">
        <v>0</v>
      </c>
      <c r="DJ13" s="33">
        <v>0</v>
      </c>
      <c r="DK13" s="33">
        <v>0</v>
      </c>
      <c r="DL13" s="33">
        <v>0</v>
      </c>
      <c r="DM13" s="33">
        <v>0</v>
      </c>
      <c r="DN13" s="33">
        <v>0</v>
      </c>
      <c r="DO13" s="33">
        <v>0</v>
      </c>
      <c r="DP13" s="33">
        <v>0</v>
      </c>
      <c r="DQ13" s="33">
        <v>0</v>
      </c>
      <c r="DR13" s="33">
        <v>0</v>
      </c>
      <c r="DS13" s="33">
        <v>0</v>
      </c>
      <c r="DT13" s="33">
        <v>0</v>
      </c>
      <c r="DU13" s="33">
        <v>0</v>
      </c>
      <c r="DV13" s="33">
        <v>0</v>
      </c>
      <c r="DW13" s="33">
        <v>0</v>
      </c>
      <c r="DX13" s="33">
        <v>0</v>
      </c>
      <c r="DY13" s="33">
        <v>0</v>
      </c>
      <c r="DZ13" s="33">
        <v>0</v>
      </c>
      <c r="EA13" s="33">
        <v>0</v>
      </c>
      <c r="EB13" s="33">
        <v>0</v>
      </c>
      <c r="EC13" s="33">
        <v>0</v>
      </c>
      <c r="ED13" s="33">
        <v>0</v>
      </c>
      <c r="EE13" s="33">
        <v>0</v>
      </c>
      <c r="EF13" s="33">
        <v>0</v>
      </c>
      <c r="EG13" s="33">
        <v>0</v>
      </c>
      <c r="EH13" s="33">
        <v>0</v>
      </c>
      <c r="EI13" s="33">
        <v>0</v>
      </c>
      <c r="EJ13" s="3"/>
      <c r="EK13" s="3"/>
    </row>
    <row r="14" spans="1:14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</row>
    <row r="15" spans="1:141" x14ac:dyDescent="0.25">
      <c r="A15" s="3"/>
      <c r="B15" s="3"/>
      <c r="C15" s="3"/>
      <c r="D15" s="3"/>
      <c r="E15" s="3"/>
      <c r="F15" s="10" t="s">
        <v>47</v>
      </c>
      <c r="G15" s="3"/>
      <c r="H15" s="3"/>
      <c r="I15" s="3"/>
      <c r="J15" s="5" t="s">
        <v>6</v>
      </c>
      <c r="K15" s="3"/>
      <c r="L15" s="3"/>
      <c r="M15" s="3"/>
      <c r="N15" s="3"/>
      <c r="O15" s="3"/>
      <c r="P15" s="3"/>
      <c r="Q15" s="12">
        <v>70000</v>
      </c>
      <c r="R15" s="3"/>
      <c r="S15" s="3"/>
      <c r="T15" s="33">
        <v>0</v>
      </c>
      <c r="U15" s="33">
        <v>0</v>
      </c>
      <c r="V15" s="33">
        <v>35000</v>
      </c>
      <c r="W15" s="33">
        <v>0</v>
      </c>
      <c r="X15" s="33">
        <v>35000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3">
        <v>0</v>
      </c>
      <c r="BD15" s="33">
        <v>0</v>
      </c>
      <c r="BE15" s="33">
        <v>0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3">
        <v>0</v>
      </c>
      <c r="BP15" s="33">
        <v>0</v>
      </c>
      <c r="BQ15" s="33">
        <v>0</v>
      </c>
      <c r="BR15" s="33">
        <v>0</v>
      </c>
      <c r="BS15" s="33">
        <v>0</v>
      </c>
      <c r="BT15" s="33">
        <v>0</v>
      </c>
      <c r="BU15" s="33">
        <v>0</v>
      </c>
      <c r="BV15" s="33">
        <v>0</v>
      </c>
      <c r="BW15" s="33">
        <v>0</v>
      </c>
      <c r="BX15" s="33">
        <v>0</v>
      </c>
      <c r="BY15" s="33">
        <v>0</v>
      </c>
      <c r="BZ15" s="33">
        <v>0</v>
      </c>
      <c r="CA15" s="33">
        <v>0</v>
      </c>
      <c r="CB15" s="33">
        <v>0</v>
      </c>
      <c r="CC15" s="33">
        <v>0</v>
      </c>
      <c r="CD15" s="33">
        <v>0</v>
      </c>
      <c r="CE15" s="33">
        <v>0</v>
      </c>
      <c r="CF15" s="33">
        <v>0</v>
      </c>
      <c r="CG15" s="33">
        <v>0</v>
      </c>
      <c r="CH15" s="33">
        <v>0</v>
      </c>
      <c r="CI15" s="33">
        <v>0</v>
      </c>
      <c r="CJ15" s="33">
        <v>0</v>
      </c>
      <c r="CK15" s="33">
        <v>0</v>
      </c>
      <c r="CL15" s="33">
        <v>0</v>
      </c>
      <c r="CM15" s="33">
        <v>0</v>
      </c>
      <c r="CN15" s="33">
        <v>0</v>
      </c>
      <c r="CO15" s="33">
        <v>0</v>
      </c>
      <c r="CP15" s="33">
        <v>0</v>
      </c>
      <c r="CQ15" s="33">
        <v>0</v>
      </c>
      <c r="CR15" s="33">
        <v>0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0</v>
      </c>
      <c r="CY15" s="33">
        <v>0</v>
      </c>
      <c r="CZ15" s="33">
        <v>0</v>
      </c>
      <c r="DA15" s="33">
        <v>0</v>
      </c>
      <c r="DB15" s="33">
        <v>0</v>
      </c>
      <c r="DC15" s="33">
        <v>0</v>
      </c>
      <c r="DD15" s="33">
        <v>0</v>
      </c>
      <c r="DE15" s="33">
        <v>0</v>
      </c>
      <c r="DF15" s="33">
        <v>0</v>
      </c>
      <c r="DG15" s="33">
        <v>0</v>
      </c>
      <c r="DH15" s="33">
        <v>0</v>
      </c>
      <c r="DI15" s="33">
        <v>0</v>
      </c>
      <c r="DJ15" s="33">
        <v>0</v>
      </c>
      <c r="DK15" s="33">
        <v>0</v>
      </c>
      <c r="DL15" s="33">
        <v>0</v>
      </c>
      <c r="DM15" s="33">
        <v>0</v>
      </c>
      <c r="DN15" s="33">
        <v>0</v>
      </c>
      <c r="DO15" s="33">
        <v>0</v>
      </c>
      <c r="DP15" s="33">
        <v>0</v>
      </c>
      <c r="DQ15" s="33">
        <v>0</v>
      </c>
      <c r="DR15" s="33">
        <v>0</v>
      </c>
      <c r="DS15" s="33">
        <v>0</v>
      </c>
      <c r="DT15" s="33">
        <v>0</v>
      </c>
      <c r="DU15" s="33">
        <v>0</v>
      </c>
      <c r="DV15" s="33">
        <v>0</v>
      </c>
      <c r="DW15" s="33">
        <v>0</v>
      </c>
      <c r="DX15" s="33">
        <v>0</v>
      </c>
      <c r="DY15" s="33">
        <v>0</v>
      </c>
      <c r="DZ15" s="33">
        <v>0</v>
      </c>
      <c r="EA15" s="33">
        <v>0</v>
      </c>
      <c r="EB15" s="33">
        <v>0</v>
      </c>
      <c r="EC15" s="33">
        <v>0</v>
      </c>
      <c r="ED15" s="33">
        <v>0</v>
      </c>
      <c r="EE15" s="33">
        <v>0</v>
      </c>
      <c r="EF15" s="33">
        <v>0</v>
      </c>
      <c r="EG15" s="33">
        <v>0</v>
      </c>
      <c r="EH15" s="33">
        <v>0</v>
      </c>
      <c r="EI15" s="33">
        <v>0</v>
      </c>
      <c r="EJ15" s="3"/>
      <c r="EK15" s="3"/>
    </row>
    <row r="16" spans="1:141" s="44" customFormat="1" ht="10.199999999999999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42"/>
      <c r="S16" s="42"/>
      <c r="T16" s="42">
        <v>120</v>
      </c>
      <c r="U16" s="42">
        <v>119</v>
      </c>
      <c r="V16" s="42">
        <v>118</v>
      </c>
      <c r="W16" s="42">
        <v>117</v>
      </c>
      <c r="X16" s="42">
        <v>116</v>
      </c>
      <c r="Y16" s="42">
        <v>115</v>
      </c>
      <c r="Z16" s="42">
        <v>114</v>
      </c>
      <c r="AA16" s="42">
        <v>113</v>
      </c>
      <c r="AB16" s="42">
        <v>112</v>
      </c>
      <c r="AC16" s="42">
        <v>111</v>
      </c>
      <c r="AD16" s="42">
        <v>110</v>
      </c>
      <c r="AE16" s="42">
        <v>109</v>
      </c>
      <c r="AF16" s="42">
        <v>108</v>
      </c>
      <c r="AG16" s="42">
        <v>107</v>
      </c>
      <c r="AH16" s="42">
        <v>106</v>
      </c>
      <c r="AI16" s="42">
        <v>105</v>
      </c>
      <c r="AJ16" s="42">
        <v>104</v>
      </c>
      <c r="AK16" s="42">
        <v>103</v>
      </c>
      <c r="AL16" s="42">
        <v>102</v>
      </c>
      <c r="AM16" s="42">
        <v>101</v>
      </c>
      <c r="AN16" s="42">
        <v>100</v>
      </c>
      <c r="AO16" s="42">
        <v>99</v>
      </c>
      <c r="AP16" s="42">
        <v>98</v>
      </c>
      <c r="AQ16" s="42">
        <v>97</v>
      </c>
      <c r="AR16" s="42">
        <v>96</v>
      </c>
      <c r="AS16" s="42">
        <v>95</v>
      </c>
      <c r="AT16" s="42">
        <v>94</v>
      </c>
      <c r="AU16" s="42">
        <v>93</v>
      </c>
      <c r="AV16" s="42">
        <v>92</v>
      </c>
      <c r="AW16" s="42">
        <v>91</v>
      </c>
      <c r="AX16" s="42">
        <v>90</v>
      </c>
      <c r="AY16" s="42">
        <v>89</v>
      </c>
      <c r="AZ16" s="42">
        <v>88</v>
      </c>
      <c r="BA16" s="42">
        <v>87</v>
      </c>
      <c r="BB16" s="42">
        <v>86</v>
      </c>
      <c r="BC16" s="42">
        <v>85</v>
      </c>
      <c r="BD16" s="42">
        <v>84</v>
      </c>
      <c r="BE16" s="42">
        <v>83</v>
      </c>
      <c r="BF16" s="42">
        <v>82</v>
      </c>
      <c r="BG16" s="42">
        <v>81</v>
      </c>
      <c r="BH16" s="42">
        <v>80</v>
      </c>
      <c r="BI16" s="42">
        <v>79</v>
      </c>
      <c r="BJ16" s="42">
        <v>78</v>
      </c>
      <c r="BK16" s="42">
        <v>77</v>
      </c>
      <c r="BL16" s="42">
        <v>76</v>
      </c>
      <c r="BM16" s="42">
        <v>75</v>
      </c>
      <c r="BN16" s="42">
        <v>74</v>
      </c>
      <c r="BO16" s="42">
        <v>73</v>
      </c>
      <c r="BP16" s="42">
        <v>72</v>
      </c>
      <c r="BQ16" s="42">
        <v>71</v>
      </c>
      <c r="BR16" s="42">
        <v>70</v>
      </c>
      <c r="BS16" s="42">
        <v>69</v>
      </c>
      <c r="BT16" s="42">
        <v>68</v>
      </c>
      <c r="BU16" s="42">
        <v>67</v>
      </c>
      <c r="BV16" s="42">
        <v>66</v>
      </c>
      <c r="BW16" s="42">
        <v>65</v>
      </c>
      <c r="BX16" s="42">
        <v>64</v>
      </c>
      <c r="BY16" s="42">
        <v>63</v>
      </c>
      <c r="BZ16" s="42">
        <v>62</v>
      </c>
      <c r="CA16" s="42">
        <v>61</v>
      </c>
      <c r="CB16" s="42">
        <v>60</v>
      </c>
      <c r="CC16" s="42">
        <v>59</v>
      </c>
      <c r="CD16" s="42">
        <v>58</v>
      </c>
      <c r="CE16" s="42">
        <v>57</v>
      </c>
      <c r="CF16" s="42">
        <v>56</v>
      </c>
      <c r="CG16" s="42">
        <v>55</v>
      </c>
      <c r="CH16" s="42">
        <v>54</v>
      </c>
      <c r="CI16" s="42">
        <v>53</v>
      </c>
      <c r="CJ16" s="42">
        <v>52</v>
      </c>
      <c r="CK16" s="42">
        <v>51</v>
      </c>
      <c r="CL16" s="42">
        <v>50</v>
      </c>
      <c r="CM16" s="42">
        <v>49</v>
      </c>
      <c r="CN16" s="42">
        <v>48</v>
      </c>
      <c r="CO16" s="42">
        <v>47</v>
      </c>
      <c r="CP16" s="42">
        <v>46</v>
      </c>
      <c r="CQ16" s="42">
        <v>45</v>
      </c>
      <c r="CR16" s="42">
        <v>44</v>
      </c>
      <c r="CS16" s="42">
        <v>43</v>
      </c>
      <c r="CT16" s="42">
        <v>42</v>
      </c>
      <c r="CU16" s="42">
        <v>41</v>
      </c>
      <c r="CV16" s="42">
        <v>40</v>
      </c>
      <c r="CW16" s="42">
        <v>39</v>
      </c>
      <c r="CX16" s="42">
        <v>38</v>
      </c>
      <c r="CY16" s="42">
        <v>37</v>
      </c>
      <c r="CZ16" s="42">
        <v>36</v>
      </c>
      <c r="DA16" s="42">
        <v>35</v>
      </c>
      <c r="DB16" s="42">
        <v>34</v>
      </c>
      <c r="DC16" s="42">
        <v>33</v>
      </c>
      <c r="DD16" s="42">
        <v>32</v>
      </c>
      <c r="DE16" s="42">
        <v>31</v>
      </c>
      <c r="DF16" s="42">
        <v>30</v>
      </c>
      <c r="DG16" s="42">
        <v>29</v>
      </c>
      <c r="DH16" s="42">
        <v>28</v>
      </c>
      <c r="DI16" s="42">
        <v>27</v>
      </c>
      <c r="DJ16" s="42">
        <v>26</v>
      </c>
      <c r="DK16" s="42">
        <v>25</v>
      </c>
      <c r="DL16" s="42">
        <v>24</v>
      </c>
      <c r="DM16" s="42">
        <v>23</v>
      </c>
      <c r="DN16" s="42">
        <v>22</v>
      </c>
      <c r="DO16" s="42">
        <v>21</v>
      </c>
      <c r="DP16" s="42">
        <v>20</v>
      </c>
      <c r="DQ16" s="42">
        <v>19</v>
      </c>
      <c r="DR16" s="42">
        <v>18</v>
      </c>
      <c r="DS16" s="42">
        <v>17</v>
      </c>
      <c r="DT16" s="42">
        <v>16</v>
      </c>
      <c r="DU16" s="42">
        <v>15</v>
      </c>
      <c r="DV16" s="42">
        <v>14</v>
      </c>
      <c r="DW16" s="42">
        <v>13</v>
      </c>
      <c r="DX16" s="42">
        <v>12</v>
      </c>
      <c r="DY16" s="42">
        <v>11</v>
      </c>
      <c r="DZ16" s="42">
        <v>10</v>
      </c>
      <c r="EA16" s="42">
        <v>9</v>
      </c>
      <c r="EB16" s="42">
        <v>8</v>
      </c>
      <c r="EC16" s="42">
        <v>7</v>
      </c>
      <c r="ED16" s="42">
        <v>6</v>
      </c>
      <c r="EE16" s="42">
        <v>5</v>
      </c>
      <c r="EF16" s="42">
        <v>4</v>
      </c>
      <c r="EG16" s="42">
        <v>3</v>
      </c>
      <c r="EH16" s="42">
        <v>2</v>
      </c>
      <c r="EI16" s="42">
        <v>1</v>
      </c>
      <c r="EJ16" s="42"/>
      <c r="EK16" s="42"/>
    </row>
    <row r="17" spans="1:141" x14ac:dyDescent="0.25">
      <c r="A17" s="3"/>
      <c r="B17" s="3"/>
      <c r="C17" s="3"/>
      <c r="D17" s="3"/>
      <c r="E17" s="3"/>
      <c r="F17" s="10" t="s">
        <v>48</v>
      </c>
      <c r="G17" s="3"/>
      <c r="H17" s="3"/>
      <c r="I17" s="3"/>
      <c r="J17" s="5" t="s">
        <v>11</v>
      </c>
      <c r="K17" s="3"/>
      <c r="L17" s="3"/>
      <c r="M17" s="3"/>
      <c r="N17" s="3"/>
      <c r="O17" s="3"/>
      <c r="P17" s="3"/>
      <c r="Q17" s="45">
        <v>0.99999999999999889</v>
      </c>
      <c r="R17" s="3"/>
      <c r="S17" s="3"/>
      <c r="T17" s="41">
        <v>8.3333333333333332E-3</v>
      </c>
      <c r="U17" s="41">
        <v>8.3333333333333332E-3</v>
      </c>
      <c r="V17" s="41">
        <v>8.3333333333333332E-3</v>
      </c>
      <c r="W17" s="41">
        <v>8.3333333333333332E-3</v>
      </c>
      <c r="X17" s="41">
        <v>8.3333333333333332E-3</v>
      </c>
      <c r="Y17" s="41">
        <v>8.3333333333333332E-3</v>
      </c>
      <c r="Z17" s="41">
        <v>8.3333333333333332E-3</v>
      </c>
      <c r="AA17" s="41">
        <v>8.3333333333333332E-3</v>
      </c>
      <c r="AB17" s="41">
        <v>8.3333333333333332E-3</v>
      </c>
      <c r="AC17" s="41">
        <v>8.3333333333333332E-3</v>
      </c>
      <c r="AD17" s="41">
        <v>8.3333333333333332E-3</v>
      </c>
      <c r="AE17" s="41">
        <v>8.3333333333333332E-3</v>
      </c>
      <c r="AF17" s="41">
        <v>8.3333333333333332E-3</v>
      </c>
      <c r="AG17" s="41">
        <v>8.3333333333333332E-3</v>
      </c>
      <c r="AH17" s="41">
        <v>8.3333333333333332E-3</v>
      </c>
      <c r="AI17" s="41">
        <v>8.3333333333333332E-3</v>
      </c>
      <c r="AJ17" s="41">
        <v>8.3333333333333332E-3</v>
      </c>
      <c r="AK17" s="41">
        <v>8.3333333333333332E-3</v>
      </c>
      <c r="AL17" s="41">
        <v>8.3333333333333332E-3</v>
      </c>
      <c r="AM17" s="41">
        <v>8.3333333333333332E-3</v>
      </c>
      <c r="AN17" s="41">
        <v>8.3333333333333332E-3</v>
      </c>
      <c r="AO17" s="41">
        <v>8.3333333333333332E-3</v>
      </c>
      <c r="AP17" s="41">
        <v>8.3333333333333332E-3</v>
      </c>
      <c r="AQ17" s="41">
        <v>8.3333333333333332E-3</v>
      </c>
      <c r="AR17" s="41">
        <v>8.3333333333333332E-3</v>
      </c>
      <c r="AS17" s="41">
        <v>8.3333333333333332E-3</v>
      </c>
      <c r="AT17" s="41">
        <v>8.3333333333333332E-3</v>
      </c>
      <c r="AU17" s="41">
        <v>8.3333333333333332E-3</v>
      </c>
      <c r="AV17" s="41">
        <v>8.3333333333333332E-3</v>
      </c>
      <c r="AW17" s="41">
        <v>8.3333333333333332E-3</v>
      </c>
      <c r="AX17" s="41">
        <v>8.3333333333333332E-3</v>
      </c>
      <c r="AY17" s="41">
        <v>8.3333333333333332E-3</v>
      </c>
      <c r="AZ17" s="41">
        <v>8.3333333333333332E-3</v>
      </c>
      <c r="BA17" s="41">
        <v>8.3333333333333332E-3</v>
      </c>
      <c r="BB17" s="41">
        <v>8.3333333333333332E-3</v>
      </c>
      <c r="BC17" s="41">
        <v>8.3333333333333332E-3</v>
      </c>
      <c r="BD17" s="41">
        <v>8.3333333333333332E-3</v>
      </c>
      <c r="BE17" s="41">
        <v>8.3333333333333332E-3</v>
      </c>
      <c r="BF17" s="41">
        <v>8.3333333333333332E-3</v>
      </c>
      <c r="BG17" s="41">
        <v>8.3333333333333332E-3</v>
      </c>
      <c r="BH17" s="41">
        <v>8.3333333333333332E-3</v>
      </c>
      <c r="BI17" s="41">
        <v>8.3333333333333332E-3</v>
      </c>
      <c r="BJ17" s="41">
        <v>8.3333333333333332E-3</v>
      </c>
      <c r="BK17" s="41">
        <v>8.3333333333333332E-3</v>
      </c>
      <c r="BL17" s="41">
        <v>8.3333333333333332E-3</v>
      </c>
      <c r="BM17" s="41">
        <v>8.3333333333333332E-3</v>
      </c>
      <c r="BN17" s="41">
        <v>8.3333333333333332E-3</v>
      </c>
      <c r="BO17" s="41">
        <v>8.3333333333333332E-3</v>
      </c>
      <c r="BP17" s="41">
        <v>8.3333333333333332E-3</v>
      </c>
      <c r="BQ17" s="41">
        <v>8.3333333333333332E-3</v>
      </c>
      <c r="BR17" s="41">
        <v>8.3333333333333332E-3</v>
      </c>
      <c r="BS17" s="41">
        <v>8.3333333333333332E-3</v>
      </c>
      <c r="BT17" s="41">
        <v>8.3333333333333332E-3</v>
      </c>
      <c r="BU17" s="41">
        <v>8.3333333333333332E-3</v>
      </c>
      <c r="BV17" s="41">
        <v>8.3333333333333332E-3</v>
      </c>
      <c r="BW17" s="41">
        <v>8.3333333333333332E-3</v>
      </c>
      <c r="BX17" s="41">
        <v>8.3333333333333332E-3</v>
      </c>
      <c r="BY17" s="41">
        <v>8.3333333333333332E-3</v>
      </c>
      <c r="BZ17" s="41">
        <v>8.3333333333333332E-3</v>
      </c>
      <c r="CA17" s="41">
        <v>8.3333333333333332E-3</v>
      </c>
      <c r="CB17" s="41">
        <v>8.3333333333333332E-3</v>
      </c>
      <c r="CC17" s="41">
        <v>8.3333333333333332E-3</v>
      </c>
      <c r="CD17" s="41">
        <v>8.3333333333333332E-3</v>
      </c>
      <c r="CE17" s="41">
        <v>8.3333333333333332E-3</v>
      </c>
      <c r="CF17" s="41">
        <v>8.3333333333333332E-3</v>
      </c>
      <c r="CG17" s="41">
        <v>8.3333333333333332E-3</v>
      </c>
      <c r="CH17" s="41">
        <v>8.3333333333333332E-3</v>
      </c>
      <c r="CI17" s="41">
        <v>8.3333333333333332E-3</v>
      </c>
      <c r="CJ17" s="41">
        <v>8.3333333333333332E-3</v>
      </c>
      <c r="CK17" s="41">
        <v>8.3333333333333332E-3</v>
      </c>
      <c r="CL17" s="41">
        <v>8.3333333333333332E-3</v>
      </c>
      <c r="CM17" s="41">
        <v>8.3333333333333332E-3</v>
      </c>
      <c r="CN17" s="41">
        <v>8.3333333333333332E-3</v>
      </c>
      <c r="CO17" s="41">
        <v>8.3333333333333332E-3</v>
      </c>
      <c r="CP17" s="41">
        <v>8.3333333333333332E-3</v>
      </c>
      <c r="CQ17" s="41">
        <v>8.3333333333333332E-3</v>
      </c>
      <c r="CR17" s="41">
        <v>8.3333333333333332E-3</v>
      </c>
      <c r="CS17" s="41">
        <v>8.3333333333333332E-3</v>
      </c>
      <c r="CT17" s="41">
        <v>8.3333333333333332E-3</v>
      </c>
      <c r="CU17" s="41">
        <v>8.3333333333333332E-3</v>
      </c>
      <c r="CV17" s="41">
        <v>8.3333333333333332E-3</v>
      </c>
      <c r="CW17" s="41">
        <v>8.3333333333333332E-3</v>
      </c>
      <c r="CX17" s="41">
        <v>8.3333333333333332E-3</v>
      </c>
      <c r="CY17" s="41">
        <v>8.3333333333333332E-3</v>
      </c>
      <c r="CZ17" s="41">
        <v>8.3333333333333332E-3</v>
      </c>
      <c r="DA17" s="41">
        <v>8.3333333333333332E-3</v>
      </c>
      <c r="DB17" s="41">
        <v>8.3333333333333332E-3</v>
      </c>
      <c r="DC17" s="41">
        <v>8.3333333333333332E-3</v>
      </c>
      <c r="DD17" s="41">
        <v>8.3333333333333332E-3</v>
      </c>
      <c r="DE17" s="41">
        <v>8.3333333333333332E-3</v>
      </c>
      <c r="DF17" s="41">
        <v>8.3333333333333332E-3</v>
      </c>
      <c r="DG17" s="41">
        <v>8.3333333333333332E-3</v>
      </c>
      <c r="DH17" s="41">
        <v>8.3333333333333332E-3</v>
      </c>
      <c r="DI17" s="41">
        <v>8.3333333333333332E-3</v>
      </c>
      <c r="DJ17" s="41">
        <v>8.3333333333333332E-3</v>
      </c>
      <c r="DK17" s="41">
        <v>8.3333333333333332E-3</v>
      </c>
      <c r="DL17" s="41">
        <v>8.3333333333333332E-3</v>
      </c>
      <c r="DM17" s="41">
        <v>8.3333333333333332E-3</v>
      </c>
      <c r="DN17" s="41">
        <v>8.3333333333333332E-3</v>
      </c>
      <c r="DO17" s="41">
        <v>8.3333333333333332E-3</v>
      </c>
      <c r="DP17" s="41">
        <v>8.3333333333333332E-3</v>
      </c>
      <c r="DQ17" s="41">
        <v>8.3333333333333332E-3</v>
      </c>
      <c r="DR17" s="41">
        <v>8.3333333333333332E-3</v>
      </c>
      <c r="DS17" s="41">
        <v>8.3333333333333332E-3</v>
      </c>
      <c r="DT17" s="41">
        <v>8.3333333333333332E-3</v>
      </c>
      <c r="DU17" s="41">
        <v>8.3333333333333332E-3</v>
      </c>
      <c r="DV17" s="41">
        <v>8.3333333333333332E-3</v>
      </c>
      <c r="DW17" s="41">
        <v>8.3333333333333332E-3</v>
      </c>
      <c r="DX17" s="41">
        <v>8.3333333333333332E-3</v>
      </c>
      <c r="DY17" s="41">
        <v>8.3333333333333332E-3</v>
      </c>
      <c r="DZ17" s="41">
        <v>8.3333333333333332E-3</v>
      </c>
      <c r="EA17" s="41">
        <v>8.3333333333333332E-3</v>
      </c>
      <c r="EB17" s="41">
        <v>8.3333333333333332E-3</v>
      </c>
      <c r="EC17" s="41">
        <v>8.3333333333333332E-3</v>
      </c>
      <c r="ED17" s="41">
        <v>8.3333333333333332E-3</v>
      </c>
      <c r="EE17" s="41">
        <v>8.3333333333333332E-3</v>
      </c>
      <c r="EF17" s="41">
        <v>8.3333333333333332E-3</v>
      </c>
      <c r="EG17" s="41">
        <v>8.3333333333333332E-3</v>
      </c>
      <c r="EH17" s="41">
        <v>8.3333333333333332E-3</v>
      </c>
      <c r="EI17" s="41">
        <v>8.3333333333333332E-3</v>
      </c>
      <c r="EJ17" s="3"/>
      <c r="EK17" s="3"/>
    </row>
    <row r="18" spans="1:14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</row>
    <row r="19" spans="1:141" x14ac:dyDescent="0.25">
      <c r="A19" s="3"/>
      <c r="B19" s="3"/>
      <c r="C19" s="3"/>
      <c r="D19" s="3"/>
      <c r="E19" s="3"/>
      <c r="F19" s="10" t="s">
        <v>81</v>
      </c>
      <c r="G19" s="3"/>
      <c r="H19" s="3"/>
      <c r="I19" s="3"/>
      <c r="J19" s="5" t="s">
        <v>6</v>
      </c>
      <c r="K19" s="3"/>
      <c r="L19" s="3"/>
      <c r="M19" s="3"/>
      <c r="N19" s="3"/>
      <c r="O19" s="3"/>
      <c r="P19" s="3"/>
      <c r="Q19" s="12">
        <v>68250.000000000087</v>
      </c>
      <c r="R19" s="3"/>
      <c r="S19" s="3"/>
      <c r="T19" s="33">
        <v>0</v>
      </c>
      <c r="U19" s="33">
        <v>0</v>
      </c>
      <c r="V19" s="33">
        <v>291.66666666666669</v>
      </c>
      <c r="W19" s="33">
        <v>291.66666666666669</v>
      </c>
      <c r="X19" s="33">
        <v>583.33333333333337</v>
      </c>
      <c r="Y19" s="33">
        <v>583.33333333333337</v>
      </c>
      <c r="Z19" s="33">
        <v>583.33333333333337</v>
      </c>
      <c r="AA19" s="33">
        <v>583.33333333333337</v>
      </c>
      <c r="AB19" s="33">
        <v>583.33333333333337</v>
      </c>
      <c r="AC19" s="33">
        <v>583.33333333333337</v>
      </c>
      <c r="AD19" s="33">
        <v>583.33333333333337</v>
      </c>
      <c r="AE19" s="33">
        <v>583.33333333333337</v>
      </c>
      <c r="AF19" s="33">
        <v>583.33333333333337</v>
      </c>
      <c r="AG19" s="33">
        <v>583.33333333333337</v>
      </c>
      <c r="AH19" s="33">
        <v>583.33333333333337</v>
      </c>
      <c r="AI19" s="33">
        <v>583.33333333333337</v>
      </c>
      <c r="AJ19" s="33">
        <v>583.33333333333337</v>
      </c>
      <c r="AK19" s="33">
        <v>583.33333333333337</v>
      </c>
      <c r="AL19" s="33">
        <v>583.33333333333337</v>
      </c>
      <c r="AM19" s="33">
        <v>583.33333333333337</v>
      </c>
      <c r="AN19" s="33">
        <v>583.33333333333337</v>
      </c>
      <c r="AO19" s="33">
        <v>583.33333333333337</v>
      </c>
      <c r="AP19" s="33">
        <v>583.33333333333337</v>
      </c>
      <c r="AQ19" s="33">
        <v>583.33333333333337</v>
      </c>
      <c r="AR19" s="33">
        <v>583.33333333333337</v>
      </c>
      <c r="AS19" s="33">
        <v>583.33333333333337</v>
      </c>
      <c r="AT19" s="33">
        <v>583.33333333333337</v>
      </c>
      <c r="AU19" s="33">
        <v>583.33333333333337</v>
      </c>
      <c r="AV19" s="33">
        <v>583.33333333333337</v>
      </c>
      <c r="AW19" s="33">
        <v>583.33333333333337</v>
      </c>
      <c r="AX19" s="33">
        <v>583.33333333333337</v>
      </c>
      <c r="AY19" s="33">
        <v>583.33333333333337</v>
      </c>
      <c r="AZ19" s="33">
        <v>583.33333333333337</v>
      </c>
      <c r="BA19" s="33">
        <v>583.33333333333337</v>
      </c>
      <c r="BB19" s="33">
        <v>583.33333333333337</v>
      </c>
      <c r="BC19" s="33">
        <v>583.33333333333337</v>
      </c>
      <c r="BD19" s="33">
        <v>583.33333333333337</v>
      </c>
      <c r="BE19" s="33">
        <v>583.33333333333337</v>
      </c>
      <c r="BF19" s="33">
        <v>583.33333333333337</v>
      </c>
      <c r="BG19" s="33">
        <v>583.33333333333337</v>
      </c>
      <c r="BH19" s="33">
        <v>583.33333333333337</v>
      </c>
      <c r="BI19" s="33">
        <v>583.33333333333337</v>
      </c>
      <c r="BJ19" s="33">
        <v>583.33333333333337</v>
      </c>
      <c r="BK19" s="33">
        <v>583.33333333333337</v>
      </c>
      <c r="BL19" s="33">
        <v>583.33333333333337</v>
      </c>
      <c r="BM19" s="33">
        <v>583.33333333333337</v>
      </c>
      <c r="BN19" s="33">
        <v>583.33333333333337</v>
      </c>
      <c r="BO19" s="33">
        <v>583.33333333333337</v>
      </c>
      <c r="BP19" s="33">
        <v>583.33333333333337</v>
      </c>
      <c r="BQ19" s="33">
        <v>583.33333333333337</v>
      </c>
      <c r="BR19" s="33">
        <v>583.33333333333337</v>
      </c>
      <c r="BS19" s="33">
        <v>583.33333333333337</v>
      </c>
      <c r="BT19" s="33">
        <v>583.33333333333337</v>
      </c>
      <c r="BU19" s="33">
        <v>583.33333333333337</v>
      </c>
      <c r="BV19" s="33">
        <v>583.33333333333337</v>
      </c>
      <c r="BW19" s="33">
        <v>583.33333333333337</v>
      </c>
      <c r="BX19" s="33">
        <v>583.33333333333337</v>
      </c>
      <c r="BY19" s="33">
        <v>583.33333333333337</v>
      </c>
      <c r="BZ19" s="33">
        <v>583.33333333333337</v>
      </c>
      <c r="CA19" s="33">
        <v>583.33333333333337</v>
      </c>
      <c r="CB19" s="33">
        <v>583.33333333333337</v>
      </c>
      <c r="CC19" s="33">
        <v>583.33333333333337</v>
      </c>
      <c r="CD19" s="33">
        <v>583.33333333333337</v>
      </c>
      <c r="CE19" s="33">
        <v>583.33333333333337</v>
      </c>
      <c r="CF19" s="33">
        <v>583.33333333333337</v>
      </c>
      <c r="CG19" s="33">
        <v>583.33333333333337</v>
      </c>
      <c r="CH19" s="33">
        <v>583.33333333333337</v>
      </c>
      <c r="CI19" s="33">
        <v>583.33333333333337</v>
      </c>
      <c r="CJ19" s="33">
        <v>583.33333333333337</v>
      </c>
      <c r="CK19" s="33">
        <v>583.33333333333337</v>
      </c>
      <c r="CL19" s="33">
        <v>583.33333333333337</v>
      </c>
      <c r="CM19" s="33">
        <v>583.33333333333337</v>
      </c>
      <c r="CN19" s="33">
        <v>583.33333333333337</v>
      </c>
      <c r="CO19" s="33">
        <v>583.33333333333337</v>
      </c>
      <c r="CP19" s="33">
        <v>583.33333333333337</v>
      </c>
      <c r="CQ19" s="33">
        <v>583.33333333333337</v>
      </c>
      <c r="CR19" s="33">
        <v>583.33333333333337</v>
      </c>
      <c r="CS19" s="33">
        <v>583.33333333333337</v>
      </c>
      <c r="CT19" s="33">
        <v>583.33333333333337</v>
      </c>
      <c r="CU19" s="33">
        <v>583.33333333333337</v>
      </c>
      <c r="CV19" s="33">
        <v>583.33333333333337</v>
      </c>
      <c r="CW19" s="33">
        <v>583.33333333333337</v>
      </c>
      <c r="CX19" s="33">
        <v>583.33333333333337</v>
      </c>
      <c r="CY19" s="33">
        <v>583.33333333333337</v>
      </c>
      <c r="CZ19" s="33">
        <v>583.33333333333337</v>
      </c>
      <c r="DA19" s="33">
        <v>583.33333333333337</v>
      </c>
      <c r="DB19" s="33">
        <v>583.33333333333337</v>
      </c>
      <c r="DC19" s="33">
        <v>583.33333333333337</v>
      </c>
      <c r="DD19" s="33">
        <v>583.33333333333337</v>
      </c>
      <c r="DE19" s="33">
        <v>583.33333333333337</v>
      </c>
      <c r="DF19" s="33">
        <v>583.33333333333337</v>
      </c>
      <c r="DG19" s="33">
        <v>583.33333333333337</v>
      </c>
      <c r="DH19" s="33">
        <v>583.33333333333337</v>
      </c>
      <c r="DI19" s="33">
        <v>583.33333333333337</v>
      </c>
      <c r="DJ19" s="33">
        <v>583.33333333333337</v>
      </c>
      <c r="DK19" s="33">
        <v>583.33333333333337</v>
      </c>
      <c r="DL19" s="33">
        <v>583.33333333333337</v>
      </c>
      <c r="DM19" s="33">
        <v>583.33333333333337</v>
      </c>
      <c r="DN19" s="33">
        <v>583.33333333333337</v>
      </c>
      <c r="DO19" s="33">
        <v>583.33333333333337</v>
      </c>
      <c r="DP19" s="33">
        <v>583.33333333333337</v>
      </c>
      <c r="DQ19" s="33">
        <v>583.33333333333337</v>
      </c>
      <c r="DR19" s="33">
        <v>583.33333333333337</v>
      </c>
      <c r="DS19" s="33">
        <v>583.33333333333337</v>
      </c>
      <c r="DT19" s="33">
        <v>583.33333333333337</v>
      </c>
      <c r="DU19" s="33">
        <v>583.33333333333337</v>
      </c>
      <c r="DV19" s="33">
        <v>583.33333333333337</v>
      </c>
      <c r="DW19" s="33">
        <v>583.33333333333337</v>
      </c>
      <c r="DX19" s="33">
        <v>583.33333333333337</v>
      </c>
      <c r="DY19" s="33">
        <v>583.33333333333337</v>
      </c>
      <c r="DZ19" s="33">
        <v>583.33333333333337</v>
      </c>
      <c r="EA19" s="33">
        <v>583.33333333333337</v>
      </c>
      <c r="EB19" s="33">
        <v>583.33333333333337</v>
      </c>
      <c r="EC19" s="33">
        <v>583.33333333333337</v>
      </c>
      <c r="ED19" s="33">
        <v>583.33333333333337</v>
      </c>
      <c r="EE19" s="33">
        <v>583.33333333333337</v>
      </c>
      <c r="EF19" s="33">
        <v>583.33333333333337</v>
      </c>
      <c r="EG19" s="33">
        <v>583.33333333333337</v>
      </c>
      <c r="EH19" s="33">
        <v>583.33333333333337</v>
      </c>
      <c r="EI19" s="33">
        <v>583.33333333333337</v>
      </c>
      <c r="EJ19" s="3"/>
      <c r="EK19" s="3"/>
    </row>
    <row r="20" spans="1:14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1:141" x14ac:dyDescent="0.25">
      <c r="A21" s="3"/>
      <c r="B21" s="3"/>
      <c r="C21" s="3"/>
      <c r="D21" s="3"/>
      <c r="E21" s="3"/>
      <c r="F21" s="10" t="s">
        <v>58</v>
      </c>
      <c r="G21" s="3"/>
      <c r="H21" s="3"/>
      <c r="I21" s="3"/>
      <c r="J21" s="5" t="s">
        <v>55</v>
      </c>
      <c r="K21" s="3"/>
      <c r="L21" s="3"/>
      <c r="M21" s="3"/>
      <c r="N21" s="3"/>
      <c r="O21" s="3"/>
      <c r="P21" s="3"/>
      <c r="Q21" s="12">
        <v>49551500</v>
      </c>
      <c r="R21" s="3"/>
      <c r="S21" s="3"/>
      <c r="T21" s="33">
        <v>0</v>
      </c>
      <c r="U21" s="33">
        <v>0</v>
      </c>
      <c r="V21" s="33">
        <v>0</v>
      </c>
      <c r="W21" s="33">
        <v>0</v>
      </c>
      <c r="X21" s="33">
        <v>9000</v>
      </c>
      <c r="Y21" s="33">
        <v>7500</v>
      </c>
      <c r="Z21" s="33">
        <v>7500</v>
      </c>
      <c r="AA21" s="33">
        <v>9000</v>
      </c>
      <c r="AB21" s="33">
        <v>13500</v>
      </c>
      <c r="AC21" s="33">
        <v>18000</v>
      </c>
      <c r="AD21" s="33">
        <v>22500</v>
      </c>
      <c r="AE21" s="33">
        <v>19500</v>
      </c>
      <c r="AF21" s="33">
        <v>32400</v>
      </c>
      <c r="AG21" s="33">
        <v>37800</v>
      </c>
      <c r="AH21" s="33">
        <v>43200</v>
      </c>
      <c r="AI21" s="33">
        <v>43200</v>
      </c>
      <c r="AJ21" s="33">
        <v>32400</v>
      </c>
      <c r="AK21" s="33">
        <v>27000</v>
      </c>
      <c r="AL21" s="33">
        <v>27000</v>
      </c>
      <c r="AM21" s="33">
        <v>32400</v>
      </c>
      <c r="AN21" s="33">
        <v>48600</v>
      </c>
      <c r="AO21" s="33">
        <v>64800</v>
      </c>
      <c r="AP21" s="33">
        <v>81000</v>
      </c>
      <c r="AQ21" s="33">
        <v>70200</v>
      </c>
      <c r="AR21" s="33">
        <v>84000</v>
      </c>
      <c r="AS21" s="33">
        <v>98000.000000000015</v>
      </c>
      <c r="AT21" s="33">
        <v>112000</v>
      </c>
      <c r="AU21" s="33">
        <v>112000</v>
      </c>
      <c r="AV21" s="33">
        <v>84000</v>
      </c>
      <c r="AW21" s="33">
        <v>70000</v>
      </c>
      <c r="AX21" s="33">
        <v>70000</v>
      </c>
      <c r="AY21" s="33">
        <v>84000</v>
      </c>
      <c r="AZ21" s="33">
        <v>126000</v>
      </c>
      <c r="BA21" s="33">
        <v>168000</v>
      </c>
      <c r="BB21" s="33">
        <v>210000</v>
      </c>
      <c r="BC21" s="33">
        <v>182000</v>
      </c>
      <c r="BD21" s="33">
        <v>157500.00000000003</v>
      </c>
      <c r="BE21" s="33">
        <v>183750.00000000006</v>
      </c>
      <c r="BF21" s="33">
        <v>210000.00000000003</v>
      </c>
      <c r="BG21" s="33">
        <v>210000.00000000003</v>
      </c>
      <c r="BH21" s="33">
        <v>157500.00000000003</v>
      </c>
      <c r="BI21" s="33">
        <v>131250.00000000003</v>
      </c>
      <c r="BJ21" s="33">
        <v>131250.00000000003</v>
      </c>
      <c r="BK21" s="33">
        <v>157500.00000000003</v>
      </c>
      <c r="BL21" s="33">
        <v>236250.00000000003</v>
      </c>
      <c r="BM21" s="33">
        <v>315000.00000000006</v>
      </c>
      <c r="BN21" s="33">
        <v>393750.00000000006</v>
      </c>
      <c r="BO21" s="33">
        <v>341250.00000000006</v>
      </c>
      <c r="BP21" s="33">
        <v>288000</v>
      </c>
      <c r="BQ21" s="33">
        <v>336000.00000000006</v>
      </c>
      <c r="BR21" s="33">
        <v>384000</v>
      </c>
      <c r="BS21" s="33">
        <v>384000</v>
      </c>
      <c r="BT21" s="33">
        <v>288000</v>
      </c>
      <c r="BU21" s="33">
        <v>240000</v>
      </c>
      <c r="BV21" s="33">
        <v>240000</v>
      </c>
      <c r="BW21" s="33">
        <v>288000</v>
      </c>
      <c r="BX21" s="33">
        <v>432000</v>
      </c>
      <c r="BY21" s="33">
        <v>576000</v>
      </c>
      <c r="BZ21" s="33">
        <v>720000</v>
      </c>
      <c r="CA21" s="33">
        <v>624000</v>
      </c>
      <c r="CB21" s="33">
        <v>367200</v>
      </c>
      <c r="CC21" s="33">
        <v>428400.00000000006</v>
      </c>
      <c r="CD21" s="33">
        <v>489600</v>
      </c>
      <c r="CE21" s="33">
        <v>489600</v>
      </c>
      <c r="CF21" s="33">
        <v>367200</v>
      </c>
      <c r="CG21" s="33">
        <v>306000</v>
      </c>
      <c r="CH21" s="33">
        <v>306000</v>
      </c>
      <c r="CI21" s="33">
        <v>367200</v>
      </c>
      <c r="CJ21" s="33">
        <v>550800</v>
      </c>
      <c r="CK21" s="33">
        <v>734400</v>
      </c>
      <c r="CL21" s="33">
        <v>918000</v>
      </c>
      <c r="CM21" s="33">
        <v>795600</v>
      </c>
      <c r="CN21" s="33">
        <v>453600.00000000006</v>
      </c>
      <c r="CO21" s="33">
        <v>529200.00000000012</v>
      </c>
      <c r="CP21" s="33">
        <v>604800.00000000012</v>
      </c>
      <c r="CQ21" s="33">
        <v>604800.00000000012</v>
      </c>
      <c r="CR21" s="33">
        <v>453600.00000000006</v>
      </c>
      <c r="CS21" s="33">
        <v>378000.00000000006</v>
      </c>
      <c r="CT21" s="33">
        <v>378000.00000000006</v>
      </c>
      <c r="CU21" s="33">
        <v>453600.00000000006</v>
      </c>
      <c r="CV21" s="33">
        <v>680400.00000000012</v>
      </c>
      <c r="CW21" s="33">
        <v>907200.00000000012</v>
      </c>
      <c r="CX21" s="33">
        <v>1134000</v>
      </c>
      <c r="CY21" s="33">
        <v>982800.00000000012</v>
      </c>
      <c r="CZ21" s="33">
        <v>504000</v>
      </c>
      <c r="DA21" s="33">
        <v>588000</v>
      </c>
      <c r="DB21" s="33">
        <v>672000</v>
      </c>
      <c r="DC21" s="33">
        <v>672000</v>
      </c>
      <c r="DD21" s="33">
        <v>504000</v>
      </c>
      <c r="DE21" s="33">
        <v>420000</v>
      </c>
      <c r="DF21" s="33">
        <v>420000</v>
      </c>
      <c r="DG21" s="33">
        <v>504000</v>
      </c>
      <c r="DH21" s="33">
        <v>756000</v>
      </c>
      <c r="DI21" s="33">
        <v>1008000</v>
      </c>
      <c r="DJ21" s="33">
        <v>1260000</v>
      </c>
      <c r="DK21" s="33">
        <v>1092000</v>
      </c>
      <c r="DL21" s="33">
        <v>540000</v>
      </c>
      <c r="DM21" s="33">
        <v>630000.00000000012</v>
      </c>
      <c r="DN21" s="33">
        <v>720000</v>
      </c>
      <c r="DO21" s="33">
        <v>720000</v>
      </c>
      <c r="DP21" s="33">
        <v>540000</v>
      </c>
      <c r="DQ21" s="33">
        <v>450000</v>
      </c>
      <c r="DR21" s="33">
        <v>450000</v>
      </c>
      <c r="DS21" s="33">
        <v>540000</v>
      </c>
      <c r="DT21" s="33">
        <v>810000</v>
      </c>
      <c r="DU21" s="33">
        <v>1080000</v>
      </c>
      <c r="DV21" s="33">
        <v>1350000</v>
      </c>
      <c r="DW21" s="33">
        <v>1170000</v>
      </c>
      <c r="DX21" s="33">
        <v>540000</v>
      </c>
      <c r="DY21" s="33">
        <v>630000.00000000012</v>
      </c>
      <c r="DZ21" s="33">
        <v>720000</v>
      </c>
      <c r="EA21" s="33">
        <v>720000</v>
      </c>
      <c r="EB21" s="33">
        <v>540000</v>
      </c>
      <c r="EC21" s="33">
        <v>450000</v>
      </c>
      <c r="ED21" s="33">
        <v>450000</v>
      </c>
      <c r="EE21" s="33">
        <v>540000</v>
      </c>
      <c r="EF21" s="33">
        <v>810000</v>
      </c>
      <c r="EG21" s="33">
        <v>1080000</v>
      </c>
      <c r="EH21" s="33">
        <v>1350000</v>
      </c>
      <c r="EI21" s="33">
        <v>1170000</v>
      </c>
      <c r="EJ21" s="3"/>
      <c r="EK21" s="3"/>
    </row>
    <row r="22" spans="1:141" s="50" customForma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4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</row>
    <row r="23" spans="1:141" x14ac:dyDescent="0.25">
      <c r="A23" s="3"/>
      <c r="B23" s="3"/>
      <c r="C23" s="3"/>
      <c r="D23" s="3"/>
      <c r="E23" s="3"/>
      <c r="F23" s="10" t="s">
        <v>61</v>
      </c>
      <c r="G23" s="3"/>
      <c r="H23" s="3"/>
      <c r="I23" s="3"/>
      <c r="J23" s="5" t="s">
        <v>55</v>
      </c>
      <c r="K23" s="3"/>
      <c r="L23" s="3"/>
      <c r="M23" s="3"/>
      <c r="N23" s="3"/>
      <c r="O23" s="3"/>
      <c r="P23" s="3"/>
      <c r="Q23" s="12"/>
      <c r="R23" s="3"/>
      <c r="S23" s="3"/>
      <c r="T23" s="33">
        <v>0</v>
      </c>
      <c r="U23" s="33">
        <v>0</v>
      </c>
      <c r="V23" s="33">
        <v>0</v>
      </c>
      <c r="W23" s="33">
        <v>0</v>
      </c>
      <c r="X23" s="33">
        <v>17419.354838709678</v>
      </c>
      <c r="Y23" s="33">
        <v>9919.354838709678</v>
      </c>
      <c r="Z23" s="33">
        <v>4596.7741935483864</v>
      </c>
      <c r="AA23" s="33">
        <v>12822.580645161292</v>
      </c>
      <c r="AB23" s="33">
        <v>14177.419354838708</v>
      </c>
      <c r="AC23" s="33">
        <v>20661.290322580648</v>
      </c>
      <c r="AD23" s="33">
        <v>24338.709677419352</v>
      </c>
      <c r="AE23" s="33">
        <v>13403.225806451617</v>
      </c>
      <c r="AF23" s="33">
        <v>49306.451612903227</v>
      </c>
      <c r="AG23" s="33">
        <v>31693.548387096773</v>
      </c>
      <c r="AH23" s="33">
        <v>51919.354838709682</v>
      </c>
      <c r="AI23" s="33">
        <v>34480.645161290318</v>
      </c>
      <c r="AJ23" s="33">
        <v>28229.032258064522</v>
      </c>
      <c r="AK23" s="33">
        <v>25770.967741935478</v>
      </c>
      <c r="AL23" s="33">
        <v>26487.096774193553</v>
      </c>
      <c r="AM23" s="33">
        <v>36222.580645161288</v>
      </c>
      <c r="AN23" s="33">
        <v>60977.419354838712</v>
      </c>
      <c r="AO23" s="33">
        <v>64441.93548387097</v>
      </c>
      <c r="AP23" s="33">
        <v>97558.06451612903</v>
      </c>
      <c r="AQ23" s="33">
        <v>38312.903225806454</v>
      </c>
      <c r="AR23" s="33">
        <v>124267.74193548388</v>
      </c>
      <c r="AS23" s="33">
        <v>78490.878754171339</v>
      </c>
      <c r="AT23" s="33">
        <v>138283.31479421575</v>
      </c>
      <c r="AU23" s="33">
        <v>85716.685205784248</v>
      </c>
      <c r="AV23" s="33">
        <v>76863.959955506085</v>
      </c>
      <c r="AW23" s="33">
        <v>63136.040044493915</v>
      </c>
      <c r="AX23" s="33">
        <v>72347.830923248024</v>
      </c>
      <c r="AY23" s="33">
        <v>90232.814238042309</v>
      </c>
      <c r="AZ23" s="33">
        <v>161767.18576195769</v>
      </c>
      <c r="BA23" s="33">
        <v>163394.10456062297</v>
      </c>
      <c r="BB23" s="33">
        <v>256605.89543937703</v>
      </c>
      <c r="BC23" s="33">
        <v>95652.169076752005</v>
      </c>
      <c r="BD23" s="33">
        <v>209186.54060066739</v>
      </c>
      <c r="BE23" s="33">
        <v>184563.45939933273</v>
      </c>
      <c r="BF23" s="33">
        <v>221888.15350389315</v>
      </c>
      <c r="BG23" s="33">
        <v>198111.84649610691</v>
      </c>
      <c r="BH23" s="33">
        <v>106726.86318131248</v>
      </c>
      <c r="BI23" s="33">
        <v>155773.13681868758</v>
      </c>
      <c r="BJ23" s="33">
        <v>98259.121245828603</v>
      </c>
      <c r="BK23" s="33">
        <v>206579.58843159079</v>
      </c>
      <c r="BL23" s="33">
        <v>265920.4115684093</v>
      </c>
      <c r="BM23" s="33">
        <v>343757.00778642949</v>
      </c>
      <c r="BN23" s="33">
        <v>443742.99221357063</v>
      </c>
      <c r="BO23" s="33">
        <v>216740.87875417143</v>
      </c>
      <c r="BP23" s="33">
        <v>247775.25027808663</v>
      </c>
      <c r="BQ23" s="33">
        <v>352224.74972191348</v>
      </c>
      <c r="BR23" s="33">
        <v>267130.08898776397</v>
      </c>
      <c r="BS23" s="33">
        <v>372869.91101223603</v>
      </c>
      <c r="BT23" s="33">
        <v>91646.218020022032</v>
      </c>
      <c r="BU23" s="33">
        <v>308353.78197997797</v>
      </c>
      <c r="BV23" s="33">
        <v>78742.992213570396</v>
      </c>
      <c r="BW23" s="33">
        <v>385773.13681868766</v>
      </c>
      <c r="BX23" s="33">
        <v>334226.86318131234</v>
      </c>
      <c r="BY23" s="33">
        <v>594805.39488320379</v>
      </c>
      <c r="BZ23" s="33">
        <v>605194.60511679621</v>
      </c>
      <c r="CA23" s="33">
        <v>401257.0077864296</v>
      </c>
      <c r="CB23" s="33">
        <v>191001.05672969949</v>
      </c>
      <c r="CC23" s="33">
        <v>573998.94327030063</v>
      </c>
      <c r="CD23" s="33">
        <v>215678.47608453804</v>
      </c>
      <c r="CE23" s="33">
        <v>600321.52391546196</v>
      </c>
      <c r="CF23" s="33">
        <v>233121.52391546196</v>
      </c>
      <c r="CG23" s="33">
        <v>276878.47608453804</v>
      </c>
      <c r="CH23" s="33">
        <v>216669.91101223615</v>
      </c>
      <c r="CI23" s="33">
        <v>375588.15350389294</v>
      </c>
      <c r="CJ23" s="33">
        <v>542411.84649610706</v>
      </c>
      <c r="CK23" s="33">
        <v>642104.28253615112</v>
      </c>
      <c r="CL23" s="33">
        <v>887895.71746384888</v>
      </c>
      <c r="CM23" s="33">
        <v>395330.08898776397</v>
      </c>
      <c r="CN23" s="33">
        <v>336282.81423804257</v>
      </c>
      <c r="CO23" s="33">
        <v>576130.97886540601</v>
      </c>
      <c r="CP23" s="33">
        <v>399352.89210233616</v>
      </c>
      <c r="CQ23" s="33">
        <v>608647.10789766407</v>
      </c>
      <c r="CR23" s="33">
        <v>155047.10789766401</v>
      </c>
      <c r="CS23" s="33">
        <v>474952.8921023361</v>
      </c>
      <c r="CT23" s="33">
        <v>134724.52725250268</v>
      </c>
      <c r="CU23" s="33">
        <v>596888.3759733038</v>
      </c>
      <c r="CV23" s="33">
        <v>537111.62402669643</v>
      </c>
      <c r="CW23" s="33">
        <v>926114.18242491665</v>
      </c>
      <c r="CX23" s="33">
        <v>963885.81757508335</v>
      </c>
      <c r="CY23" s="33">
        <v>621275.47274749749</v>
      </c>
      <c r="CZ23" s="33">
        <v>117275.47274749749</v>
      </c>
      <c r="DA23" s="33">
        <v>722724.52725250251</v>
      </c>
      <c r="DB23" s="33">
        <v>144372.24694104586</v>
      </c>
      <c r="DC23" s="33">
        <v>751627.75305895414</v>
      </c>
      <c r="DD23" s="33">
        <v>247627.75305895414</v>
      </c>
      <c r="DE23" s="33">
        <v>312372.24694104586</v>
      </c>
      <c r="DF23" s="33">
        <v>229563.2369299219</v>
      </c>
      <c r="DG23" s="33">
        <v>420759.34371523943</v>
      </c>
      <c r="DH23" s="33">
        <v>587240.65628476057</v>
      </c>
      <c r="DI23" s="33">
        <v>713404.5050055621</v>
      </c>
      <c r="DJ23" s="33">
        <v>966595.4949944379</v>
      </c>
      <c r="DK23" s="33">
        <v>442436.76307007822</v>
      </c>
      <c r="DL23" s="33">
        <v>254337.43047830893</v>
      </c>
      <c r="DM23" s="33">
        <v>645662.56952169118</v>
      </c>
      <c r="DN23" s="33">
        <v>283369.68854282494</v>
      </c>
      <c r="DO23" s="33">
        <v>676630.31145717506</v>
      </c>
      <c r="DP23" s="33">
        <v>136630.31145717506</v>
      </c>
      <c r="DQ23" s="33">
        <v>463369.68854282494</v>
      </c>
      <c r="DR23" s="33">
        <v>117275.47274749761</v>
      </c>
      <c r="DS23" s="33">
        <v>579498.72080088954</v>
      </c>
      <c r="DT23" s="33">
        <v>500501.27919911046</v>
      </c>
      <c r="DU23" s="33">
        <v>893047.10789766384</v>
      </c>
      <c r="DV23" s="33">
        <v>906952.89210233616</v>
      </c>
      <c r="DW23" s="33">
        <v>602724.52725250262</v>
      </c>
      <c r="DX23" s="33">
        <v>94049.666295884526</v>
      </c>
      <c r="DY23" s="33">
        <v>805950.33370411559</v>
      </c>
      <c r="DZ23" s="33">
        <v>123081.92436040053</v>
      </c>
      <c r="EA23" s="33">
        <v>836918.07563959947</v>
      </c>
      <c r="EB23" s="33">
        <v>296918.07563959947</v>
      </c>
      <c r="EC23" s="33">
        <v>303081.92436040053</v>
      </c>
      <c r="ED23" s="33">
        <v>277563.23692992202</v>
      </c>
      <c r="EE23" s="33">
        <v>419210.95661846513</v>
      </c>
      <c r="EF23" s="33">
        <v>660789.04338153487</v>
      </c>
      <c r="EG23" s="33">
        <v>732759.34371523943</v>
      </c>
      <c r="EH23" s="33">
        <v>1067240.6562847607</v>
      </c>
      <c r="EI23" s="33">
        <v>442436.7630700781</v>
      </c>
      <c r="EJ23" s="3"/>
      <c r="EK23" s="3"/>
    </row>
    <row r="24" spans="1:14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2"/>
      <c r="R24" s="3"/>
      <c r="S24" s="3"/>
      <c r="T24" s="3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</row>
    <row r="25" spans="1:141" x14ac:dyDescent="0.25">
      <c r="A25" s="3"/>
      <c r="B25" s="3"/>
      <c r="C25" s="3"/>
      <c r="D25" s="3"/>
      <c r="E25" s="3"/>
      <c r="F25" s="10" t="s">
        <v>62</v>
      </c>
      <c r="G25" s="3"/>
      <c r="H25" s="3"/>
      <c r="I25" s="3"/>
      <c r="J25" s="5" t="s">
        <v>55</v>
      </c>
      <c r="K25" s="3"/>
      <c r="L25" s="3"/>
      <c r="M25" s="3"/>
      <c r="N25" s="3"/>
      <c r="O25" s="3"/>
      <c r="P25" s="3"/>
      <c r="Q25" s="12">
        <v>49993936.763070077</v>
      </c>
      <c r="R25" s="3"/>
      <c r="S25" s="3"/>
      <c r="T25" s="33">
        <v>0</v>
      </c>
      <c r="U25" s="33">
        <v>0</v>
      </c>
      <c r="V25" s="33">
        <v>0</v>
      </c>
      <c r="W25" s="33">
        <v>0</v>
      </c>
      <c r="X25" s="33">
        <v>26419.354838709678</v>
      </c>
      <c r="Y25" s="33">
        <v>0</v>
      </c>
      <c r="Z25" s="33">
        <v>2177.4193548387084</v>
      </c>
      <c r="AA25" s="33">
        <v>17225.806451612905</v>
      </c>
      <c r="AB25" s="33">
        <v>14854.838709677417</v>
      </c>
      <c r="AC25" s="33">
        <v>24483.870967741939</v>
      </c>
      <c r="AD25" s="33">
        <v>26177.419354838705</v>
      </c>
      <c r="AE25" s="33">
        <v>8564.5161290322649</v>
      </c>
      <c r="AF25" s="33">
        <v>68303.225806451606</v>
      </c>
      <c r="AG25" s="33">
        <v>20187.096774193546</v>
      </c>
      <c r="AH25" s="33">
        <v>63425.806451612909</v>
      </c>
      <c r="AI25" s="33">
        <v>25761.290322580637</v>
      </c>
      <c r="AJ25" s="33">
        <v>26148.387096774204</v>
      </c>
      <c r="AK25" s="33">
        <v>24541.935483870955</v>
      </c>
      <c r="AL25" s="33">
        <v>27716.129032258075</v>
      </c>
      <c r="AM25" s="33">
        <v>42135.483870967735</v>
      </c>
      <c r="AN25" s="33">
        <v>73354.838709677424</v>
      </c>
      <c r="AO25" s="33">
        <v>68264.516129032258</v>
      </c>
      <c r="AP25" s="33">
        <v>114116.12903225806</v>
      </c>
      <c r="AQ25" s="33">
        <v>10954.838709677424</v>
      </c>
      <c r="AR25" s="33">
        <v>169954.83870967742</v>
      </c>
      <c r="AS25" s="33">
        <v>52223.136818687475</v>
      </c>
      <c r="AT25" s="33">
        <v>171792.43604004441</v>
      </c>
      <c r="AU25" s="33">
        <v>59433.370411568496</v>
      </c>
      <c r="AV25" s="33">
        <v>75147.274749721837</v>
      </c>
      <c r="AW25" s="33">
        <v>56272.08008898783</v>
      </c>
      <c r="AX25" s="33">
        <v>79211.790878754109</v>
      </c>
      <c r="AY25" s="33">
        <v>101884.98331479428</v>
      </c>
      <c r="AZ25" s="33">
        <v>197534.37152391538</v>
      </c>
      <c r="BA25" s="33">
        <v>169626.91879866528</v>
      </c>
      <c r="BB25" s="33">
        <v>303211.79087875405</v>
      </c>
      <c r="BC25" s="33">
        <v>21046.273637374979</v>
      </c>
      <c r="BD25" s="33">
        <v>271034.37152391544</v>
      </c>
      <c r="BE25" s="33">
        <v>159126.9187986654</v>
      </c>
      <c r="BF25" s="33">
        <v>247324.69410456045</v>
      </c>
      <c r="BG25" s="33">
        <v>186223.69299221379</v>
      </c>
      <c r="BH25" s="33">
        <v>66115.016685205599</v>
      </c>
      <c r="BI25" s="33">
        <v>180296.27363737512</v>
      </c>
      <c r="BJ25" s="33">
        <v>73735.984427141055</v>
      </c>
      <c r="BK25" s="33">
        <v>265820.46718576225</v>
      </c>
      <c r="BL25" s="33">
        <v>295590.82313681854</v>
      </c>
      <c r="BM25" s="33">
        <v>392836.59621802025</v>
      </c>
      <c r="BN25" s="33">
        <v>493735.9844271412</v>
      </c>
      <c r="BO25" s="33">
        <v>114247.88654060086</v>
      </c>
      <c r="BP25" s="33">
        <v>319034.37152391521</v>
      </c>
      <c r="BQ25" s="33">
        <v>440449.49944382691</v>
      </c>
      <c r="BR25" s="33">
        <v>298905.33926585049</v>
      </c>
      <c r="BS25" s="33">
        <v>489739.82202447206</v>
      </c>
      <c r="BT25" s="33">
        <v>6776.3070077860029</v>
      </c>
      <c r="BU25" s="33">
        <v>456707.56395995594</v>
      </c>
      <c r="BV25" s="33">
        <v>10389.210233592428</v>
      </c>
      <c r="BW25" s="33">
        <v>595030.14460511727</v>
      </c>
      <c r="BX25" s="33">
        <v>380453.72636262467</v>
      </c>
      <c r="BY25" s="33">
        <v>836578.53170189145</v>
      </c>
      <c r="BZ25" s="33">
        <v>730389.21023359243</v>
      </c>
      <c r="CA25" s="33">
        <v>420062.40266963339</v>
      </c>
      <c r="CB25" s="33">
        <v>156944.04894326988</v>
      </c>
      <c r="CC25" s="33">
        <v>811397.88654060126</v>
      </c>
      <c r="CD25" s="33">
        <v>131279.53281423741</v>
      </c>
      <c r="CE25" s="33">
        <v>874243.04783092393</v>
      </c>
      <c r="CF25" s="33">
        <v>0</v>
      </c>
      <c r="CG25" s="33">
        <v>349756.95216907607</v>
      </c>
      <c r="CH25" s="33">
        <v>245791.43492769811</v>
      </c>
      <c r="CI25" s="33">
        <v>526118.2424916568</v>
      </c>
      <c r="CJ25" s="33">
        <v>717623.69299221411</v>
      </c>
      <c r="CK25" s="33">
        <v>834092.43604004406</v>
      </c>
      <c r="CL25" s="33">
        <v>1163791.4349276978</v>
      </c>
      <c r="CM25" s="33">
        <v>303034.37152391509</v>
      </c>
      <c r="CN25" s="33">
        <v>394552.72525027866</v>
      </c>
      <c r="CO25" s="33">
        <v>769048.16462736356</v>
      </c>
      <c r="CP25" s="33">
        <v>428021.91323693027</v>
      </c>
      <c r="CQ25" s="33">
        <v>814094.21579532803</v>
      </c>
      <c r="CR25" s="33">
        <v>0</v>
      </c>
      <c r="CS25" s="33">
        <v>697905.78420467209</v>
      </c>
      <c r="CT25" s="33">
        <v>37771.635150166636</v>
      </c>
      <c r="CU25" s="33">
        <v>915763.84872080118</v>
      </c>
      <c r="CV25" s="33">
        <v>620623.24805339274</v>
      </c>
      <c r="CW25" s="33">
        <v>1296202.5583982202</v>
      </c>
      <c r="CX25" s="33">
        <v>1171771.6351501667</v>
      </c>
      <c r="CY25" s="33">
        <v>640189.65517241426</v>
      </c>
      <c r="CZ25" s="33">
        <v>0</v>
      </c>
      <c r="DA25" s="33">
        <v>1193449.054505005</v>
      </c>
      <c r="DB25" s="33">
        <v>93647.719688543351</v>
      </c>
      <c r="DC25" s="33">
        <v>1279255.5061179083</v>
      </c>
      <c r="DD25" s="33">
        <v>0</v>
      </c>
      <c r="DE25" s="33">
        <v>484744.49388209172</v>
      </c>
      <c r="DF25" s="33">
        <v>337190.98998887604</v>
      </c>
      <c r="DG25" s="33">
        <v>695196.10678531753</v>
      </c>
      <c r="DH25" s="33">
        <v>922481.31256952113</v>
      </c>
      <c r="DI25" s="33">
        <v>1134163.8487208015</v>
      </c>
      <c r="DJ25" s="33">
        <v>1513190.9899888758</v>
      </c>
      <c r="DK25" s="33">
        <v>567841.26807564031</v>
      </c>
      <c r="DL25" s="33">
        <v>351900.66740823071</v>
      </c>
      <c r="DM25" s="33">
        <v>1021325.1390433824</v>
      </c>
      <c r="DN25" s="33">
        <v>357707.11902113375</v>
      </c>
      <c r="DO25" s="33">
        <v>1113260.6229143501</v>
      </c>
      <c r="DP25" s="33">
        <v>0</v>
      </c>
      <c r="DQ25" s="33">
        <v>776739.37708564987</v>
      </c>
      <c r="DR25" s="33">
        <v>103905.78420467267</v>
      </c>
      <c r="DS25" s="33">
        <v>1002223.2480533919</v>
      </c>
      <c r="DT25" s="33">
        <v>731002.55839822092</v>
      </c>
      <c r="DU25" s="33">
        <v>1472545.8286985534</v>
      </c>
      <c r="DV25" s="33">
        <v>1363905.7842046723</v>
      </c>
      <c r="DW25" s="33">
        <v>865771.63515016646</v>
      </c>
      <c r="DX25" s="33">
        <v>31325.139043381903</v>
      </c>
      <c r="DY25" s="33">
        <v>1341900.6674082312</v>
      </c>
      <c r="DZ25" s="33">
        <v>37131.590656284941</v>
      </c>
      <c r="EA25" s="33">
        <v>1433836.1512791989</v>
      </c>
      <c r="EB25" s="33">
        <v>0</v>
      </c>
      <c r="EC25" s="33">
        <v>456163.84872080106</v>
      </c>
      <c r="ED25" s="33">
        <v>424481.31256952148</v>
      </c>
      <c r="EE25" s="33">
        <v>681647.71968854312</v>
      </c>
      <c r="EF25" s="33">
        <v>1051578.0867630697</v>
      </c>
      <c r="EG25" s="33">
        <v>1151970.3003337046</v>
      </c>
      <c r="EH25" s="33">
        <v>1684481.3125695214</v>
      </c>
      <c r="EI25" s="33">
        <v>545196.10678531742</v>
      </c>
      <c r="EJ25" s="3"/>
      <c r="EK25" s="3"/>
    </row>
    <row r="26" spans="1:14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</row>
    <row r="27" spans="1:141" x14ac:dyDescent="0.25">
      <c r="A27" s="3"/>
      <c r="B27" s="3"/>
      <c r="C27" s="3"/>
      <c r="D27" s="3"/>
      <c r="E27" s="3"/>
      <c r="F27" s="10" t="s">
        <v>241</v>
      </c>
      <c r="G27" s="3"/>
      <c r="H27" s="3"/>
      <c r="I27" s="3"/>
      <c r="J27" s="5" t="s">
        <v>13</v>
      </c>
      <c r="K27" s="3"/>
      <c r="L27" s="3"/>
      <c r="M27" s="3"/>
      <c r="N27" s="3"/>
      <c r="O27" s="3"/>
      <c r="P27" s="3"/>
      <c r="Q27" s="12"/>
      <c r="R27" s="3"/>
      <c r="S27" s="3"/>
      <c r="T27" s="33">
        <v>0</v>
      </c>
      <c r="U27" s="33">
        <v>0</v>
      </c>
      <c r="V27" s="33">
        <v>0</v>
      </c>
      <c r="W27" s="33">
        <v>0</v>
      </c>
      <c r="X27" s="33">
        <v>102.40000000000002</v>
      </c>
      <c r="Y27" s="33">
        <v>102.40000000000002</v>
      </c>
      <c r="Z27" s="33">
        <v>102.40000000000002</v>
      </c>
      <c r="AA27" s="33">
        <v>102.40000000000002</v>
      </c>
      <c r="AB27" s="33">
        <v>102.40000000000002</v>
      </c>
      <c r="AC27" s="33">
        <v>103.31671622495155</v>
      </c>
      <c r="AD27" s="33">
        <v>107.08484055514222</v>
      </c>
      <c r="AE27" s="33">
        <v>107.08484055514222</v>
      </c>
      <c r="AF27" s="33">
        <v>102.94070452628681</v>
      </c>
      <c r="AG27" s="33">
        <v>102.94070452628681</v>
      </c>
      <c r="AH27" s="33">
        <v>102.94070452628681</v>
      </c>
      <c r="AI27" s="33">
        <v>102.94070452628681</v>
      </c>
      <c r="AJ27" s="33">
        <v>104.42236359408219</v>
      </c>
      <c r="AK27" s="33">
        <v>110.36635120287812</v>
      </c>
      <c r="AL27" s="33">
        <v>111.68644122666885</v>
      </c>
      <c r="AM27" s="33">
        <v>114.65472632701372</v>
      </c>
      <c r="AN27" s="33">
        <v>116.07066976988999</v>
      </c>
      <c r="AO27" s="33">
        <v>116.08917794198922</v>
      </c>
      <c r="AP27" s="33">
        <v>111.2120633414373</v>
      </c>
      <c r="AQ27" s="33">
        <v>111.21206334143729</v>
      </c>
      <c r="AR27" s="33">
        <v>116.32403236786271</v>
      </c>
      <c r="AS27" s="33">
        <v>116.32403236786271</v>
      </c>
      <c r="AT27" s="33">
        <v>115.93243230755131</v>
      </c>
      <c r="AU27" s="33">
        <v>115.93243230755131</v>
      </c>
      <c r="AV27" s="33">
        <v>115.93243230755131</v>
      </c>
      <c r="AW27" s="33">
        <v>115.93243230755131</v>
      </c>
      <c r="AX27" s="33">
        <v>118.99379931184127</v>
      </c>
      <c r="AY27" s="33">
        <v>117.00659701071902</v>
      </c>
      <c r="AZ27" s="33">
        <v>117.12578737777953</v>
      </c>
      <c r="BA27" s="33">
        <v>117.12578737777953</v>
      </c>
      <c r="BB27" s="33">
        <v>120.66332078622001</v>
      </c>
      <c r="BC27" s="33">
        <v>120.66332078622001</v>
      </c>
      <c r="BD27" s="33">
        <v>120.66332078622</v>
      </c>
      <c r="BE27" s="33">
        <v>120.66332078622</v>
      </c>
      <c r="BF27" s="33">
        <v>124.90919805291571</v>
      </c>
      <c r="BG27" s="33">
        <v>124.90919805291573</v>
      </c>
      <c r="BH27" s="33">
        <v>124.90919805291573</v>
      </c>
      <c r="BI27" s="33">
        <v>125.97020625386459</v>
      </c>
      <c r="BJ27" s="33">
        <v>125.97020625386459</v>
      </c>
      <c r="BK27" s="33">
        <v>127.04266217854166</v>
      </c>
      <c r="BL27" s="33">
        <v>127.67645586968875</v>
      </c>
      <c r="BM27" s="33">
        <v>130.1236065347276</v>
      </c>
      <c r="BN27" s="33">
        <v>131.74037794148828</v>
      </c>
      <c r="BO27" s="33">
        <v>131.74037794148828</v>
      </c>
      <c r="BP27" s="33">
        <v>133.55498983264715</v>
      </c>
      <c r="BQ27" s="33">
        <v>137.65902284401176</v>
      </c>
      <c r="BR27" s="33">
        <v>137.65902284401176</v>
      </c>
      <c r="BS27" s="33">
        <v>138.41425883534285</v>
      </c>
      <c r="BT27" s="33">
        <v>138.41425883534285</v>
      </c>
      <c r="BU27" s="33">
        <v>138.68462901774458</v>
      </c>
      <c r="BV27" s="33">
        <v>138.68462901774458</v>
      </c>
      <c r="BW27" s="33">
        <v>139.76008164175573</v>
      </c>
      <c r="BX27" s="33">
        <v>139.76008164175573</v>
      </c>
      <c r="BY27" s="33">
        <v>143.42018588549575</v>
      </c>
      <c r="BZ27" s="33">
        <v>143.42018588549575</v>
      </c>
      <c r="CA27" s="33">
        <v>143.42018588549575</v>
      </c>
      <c r="CB27" s="33">
        <v>143.42018588549575</v>
      </c>
      <c r="CC27" s="33">
        <v>151.19468695947197</v>
      </c>
      <c r="CD27" s="33">
        <v>151.19468695947197</v>
      </c>
      <c r="CE27" s="33">
        <v>151.19468695947197</v>
      </c>
      <c r="CF27" s="33">
        <v>151.19468695947197</v>
      </c>
      <c r="CG27" s="33">
        <v>151.19468695947197</v>
      </c>
      <c r="CH27" s="33">
        <v>151.19468695947197</v>
      </c>
      <c r="CI27" s="33">
        <v>152.90961060949172</v>
      </c>
      <c r="CJ27" s="33">
        <v>153.78575485525494</v>
      </c>
      <c r="CK27" s="33">
        <v>155.53557941803086</v>
      </c>
      <c r="CL27" s="33">
        <v>158.09686664897745</v>
      </c>
      <c r="CM27" s="33">
        <v>158.09686664897748</v>
      </c>
      <c r="CN27" s="33">
        <v>158.09686664897748</v>
      </c>
      <c r="CO27" s="33">
        <v>159.56573094882361</v>
      </c>
      <c r="CP27" s="33">
        <v>159.56573094882361</v>
      </c>
      <c r="CQ27" s="33">
        <v>163.84879202813252</v>
      </c>
      <c r="CR27" s="33">
        <v>163.84879202813252</v>
      </c>
      <c r="CS27" s="33">
        <v>163.84879202813252</v>
      </c>
      <c r="CT27" s="33">
        <v>163.84879202813252</v>
      </c>
      <c r="CU27" s="33">
        <v>164.77568375544678</v>
      </c>
      <c r="CV27" s="33">
        <v>164.77568375544678</v>
      </c>
      <c r="CW27" s="33">
        <v>168.07018812679661</v>
      </c>
      <c r="CX27" s="33">
        <v>168.07018812679661</v>
      </c>
      <c r="CY27" s="33">
        <v>168.07018812679661</v>
      </c>
      <c r="CZ27" s="33">
        <v>168.07018812679661</v>
      </c>
      <c r="DA27" s="33">
        <v>173.1664790774748</v>
      </c>
      <c r="DB27" s="33">
        <v>173.1664790774748</v>
      </c>
      <c r="DC27" s="33">
        <v>173.67167083836537</v>
      </c>
      <c r="DD27" s="33">
        <v>173.67167083836537</v>
      </c>
      <c r="DE27" s="33">
        <v>173.67167083836537</v>
      </c>
      <c r="DF27" s="33">
        <v>174.40541180444933</v>
      </c>
      <c r="DG27" s="33">
        <v>175.82094927934335</v>
      </c>
      <c r="DH27" s="33">
        <v>176.23143114969309</v>
      </c>
      <c r="DI27" s="33">
        <v>177.94394047641239</v>
      </c>
      <c r="DJ27" s="33">
        <v>179.28621202699026</v>
      </c>
      <c r="DK27" s="33">
        <v>179.28621202699023</v>
      </c>
      <c r="DL27" s="33">
        <v>179.28621202699023</v>
      </c>
      <c r="DM27" s="33">
        <v>182.30659002114598</v>
      </c>
      <c r="DN27" s="33">
        <v>182.30659002114598</v>
      </c>
      <c r="DO27" s="33">
        <v>183.0797277653968</v>
      </c>
      <c r="DP27" s="33">
        <v>183.0797277653968</v>
      </c>
      <c r="DQ27" s="33">
        <v>183.15821538300969</v>
      </c>
      <c r="DR27" s="33">
        <v>183.15821538300969</v>
      </c>
      <c r="DS27" s="33">
        <v>184.19464170181215</v>
      </c>
      <c r="DT27" s="33">
        <v>184.19464170181215</v>
      </c>
      <c r="DU27" s="33">
        <v>185.99077598712964</v>
      </c>
      <c r="DV27" s="33">
        <v>186.70678975694133</v>
      </c>
      <c r="DW27" s="33">
        <v>188.48155848584639</v>
      </c>
      <c r="DX27" s="33">
        <v>188.48155848584639</v>
      </c>
      <c r="DY27" s="33">
        <v>189.91070879935523</v>
      </c>
      <c r="DZ27" s="33">
        <v>189.91070879935521</v>
      </c>
      <c r="EA27" s="33">
        <v>190.10552334215129</v>
      </c>
      <c r="EB27" s="33">
        <v>190.10552334215129</v>
      </c>
      <c r="EC27" s="33">
        <v>190.10552334215129</v>
      </c>
      <c r="ED27" s="33">
        <v>190.37158775770092</v>
      </c>
      <c r="EE27" s="33">
        <v>191.05450432651281</v>
      </c>
      <c r="EF27" s="33">
        <v>191.4444135836242</v>
      </c>
      <c r="EG27" s="33">
        <v>192.20663937678302</v>
      </c>
      <c r="EH27" s="33">
        <v>193.52663936662412</v>
      </c>
      <c r="EI27" s="33">
        <v>193.52663936662412</v>
      </c>
      <c r="EJ27" s="3"/>
      <c r="EK27" s="3"/>
    </row>
    <row r="28" spans="1:14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</row>
    <row r="29" spans="1:141" x14ac:dyDescent="0.25">
      <c r="A29" s="3"/>
      <c r="B29" s="3"/>
      <c r="C29" s="3"/>
      <c r="D29" s="3"/>
      <c r="E29" s="3"/>
      <c r="F29" s="10" t="s">
        <v>242</v>
      </c>
      <c r="G29" s="3"/>
      <c r="H29" s="3"/>
      <c r="I29" s="3"/>
      <c r="J29" s="5" t="s">
        <v>6</v>
      </c>
      <c r="K29" s="3"/>
      <c r="L29" s="3"/>
      <c r="M29" s="3"/>
      <c r="N29" s="3"/>
      <c r="O29" s="3"/>
      <c r="P29" s="3"/>
      <c r="Q29" s="12">
        <v>8347360.2113531977</v>
      </c>
      <c r="R29" s="3"/>
      <c r="S29" s="3"/>
      <c r="T29" s="33">
        <v>0</v>
      </c>
      <c r="U29" s="33">
        <v>0</v>
      </c>
      <c r="V29" s="33">
        <v>0</v>
      </c>
      <c r="W29" s="33">
        <v>0</v>
      </c>
      <c r="X29" s="33">
        <v>2705.3419354838716</v>
      </c>
      <c r="Y29" s="33">
        <v>0</v>
      </c>
      <c r="Z29" s="33">
        <v>222.96774193548379</v>
      </c>
      <c r="AA29" s="33">
        <v>1763.9225806451618</v>
      </c>
      <c r="AB29" s="33">
        <v>1521.1354838709678</v>
      </c>
      <c r="AC29" s="33">
        <v>2529.5931488625238</v>
      </c>
      <c r="AD29" s="33">
        <v>2803.2047777579969</v>
      </c>
      <c r="AE29" s="33">
        <v>917.12984410936394</v>
      </c>
      <c r="AF29" s="33">
        <v>7031.1821859341835</v>
      </c>
      <c r="AG29" s="33">
        <v>2078.0739642758153</v>
      </c>
      <c r="AH29" s="33">
        <v>6529.0972012769407</v>
      </c>
      <c r="AI29" s="33">
        <v>2651.885375312665</v>
      </c>
      <c r="AJ29" s="33">
        <v>2730.4763848181633</v>
      </c>
      <c r="AK29" s="33">
        <v>2708.6038708112783</v>
      </c>
      <c r="AL29" s="33">
        <v>3095.5158161920617</v>
      </c>
      <c r="AM29" s="33">
        <v>4831.0323718821064</v>
      </c>
      <c r="AN29" s="33">
        <v>8514.3452598945114</v>
      </c>
      <c r="AO29" s="33">
        <v>7924.7715600270194</v>
      </c>
      <c r="AP29" s="33">
        <v>12691.090170215115</v>
      </c>
      <c r="AQ29" s="33">
        <v>1218.310216475875</v>
      </c>
      <c r="AR29" s="33">
        <v>19769.832159139401</v>
      </c>
      <c r="AS29" s="33">
        <v>6074.8058576483254</v>
      </c>
      <c r="AT29" s="33">
        <v>19916.314962161789</v>
      </c>
      <c r="AU29" s="33">
        <v>6890.2551920487867</v>
      </c>
      <c r="AV29" s="33">
        <v>8712.0063430190876</v>
      </c>
      <c r="AW29" s="33">
        <v>6523.7591157216875</v>
      </c>
      <c r="AX29" s="33">
        <v>9425.7119469580048</v>
      </c>
      <c r="AY29" s="33">
        <v>11921.215184157965</v>
      </c>
      <c r="AZ29" s="33">
        <v>23136.36879891342</v>
      </c>
      <c r="BA29" s="33">
        <v>19867.686424760344</v>
      </c>
      <c r="BB29" s="33">
        <v>36586.54158896736</v>
      </c>
      <c r="BC29" s="33">
        <v>2539.513267261143</v>
      </c>
      <c r="BD29" s="33">
        <v>32703.90731528174</v>
      </c>
      <c r="BE29" s="33">
        <v>19200.782448726142</v>
      </c>
      <c r="BF29" s="33">
        <v>30893.129199283336</v>
      </c>
      <c r="BG29" s="33">
        <v>23261.052150109808</v>
      </c>
      <c r="BH29" s="33">
        <v>8258.3737134041749</v>
      </c>
      <c r="BI29" s="33">
        <v>22711.958776903353</v>
      </c>
      <c r="BJ29" s="33">
        <v>9288.5371666187075</v>
      </c>
      <c r="BK29" s="33">
        <v>33770.539812822914</v>
      </c>
      <c r="BL29" s="33">
        <v>37739.988685712982</v>
      </c>
      <c r="BM29" s="33">
        <v>51117.314678715324</v>
      </c>
      <c r="BN29" s="33">
        <v>65044.965191744348</v>
      </c>
      <c r="BO29" s="33">
        <v>15051.059751875027</v>
      </c>
      <c r="BP29" s="33">
        <v>42608.632245141467</v>
      </c>
      <c r="BQ29" s="33">
        <v>60631.847705571308</v>
      </c>
      <c r="BR29" s="33">
        <v>41147.016926194796</v>
      </c>
      <c r="BS29" s="33">
        <v>67786.974487670013</v>
      </c>
      <c r="BT29" s="33">
        <v>937.93751212343943</v>
      </c>
      <c r="BU29" s="33">
        <v>63338.319077384345</v>
      </c>
      <c r="BV29" s="33">
        <v>1440.8237670331216</v>
      </c>
      <c r="BW29" s="33">
        <v>83161.46158931691</v>
      </c>
      <c r="BX29" s="33">
        <v>53172.243857350615</v>
      </c>
      <c r="BY29" s="33">
        <v>119982.24852450038</v>
      </c>
      <c r="BZ29" s="33">
        <v>104752.55630046227</v>
      </c>
      <c r="CA29" s="33">
        <v>60245.427874386791</v>
      </c>
      <c r="CB29" s="33">
        <v>22508.944673066111</v>
      </c>
      <c r="CC29" s="33">
        <v>122679.04945508335</v>
      </c>
      <c r="CD29" s="33">
        <v>19848.767868034352</v>
      </c>
      <c r="CE29" s="33">
        <v>132180.90394329123</v>
      </c>
      <c r="CF29" s="33">
        <v>0</v>
      </c>
      <c r="CG29" s="33">
        <v>52881.392895102465</v>
      </c>
      <c r="CH29" s="33">
        <v>37162.359061212737</v>
      </c>
      <c r="CI29" s="33">
        <v>80448.535593949375</v>
      </c>
      <c r="CJ29" s="33">
        <v>110360.30132882338</v>
      </c>
      <c r="CK29" s="33">
        <v>129731.05032768511</v>
      </c>
      <c r="CL29" s="33">
        <v>183991.77929498637</v>
      </c>
      <c r="CM29" s="33">
        <v>47908.7846248731</v>
      </c>
      <c r="CN29" s="33">
        <v>62377.549589883951</v>
      </c>
      <c r="CO29" s="33">
        <v>122713.73252361651</v>
      </c>
      <c r="CP29" s="33">
        <v>68297.629447764746</v>
      </c>
      <c r="CQ29" s="33">
        <v>133388.35385515433</v>
      </c>
      <c r="CR29" s="33">
        <v>0</v>
      </c>
      <c r="CS29" s="33">
        <v>114351.01969138205</v>
      </c>
      <c r="CT29" s="33">
        <v>6188.8367922821526</v>
      </c>
      <c r="CU29" s="33">
        <v>150895.61433148955</v>
      </c>
      <c r="CV29" s="33">
        <v>102263.62005252404</v>
      </c>
      <c r="CW29" s="33">
        <v>217853.00784042393</v>
      </c>
      <c r="CX29" s="33">
        <v>196939.87916133262</v>
      </c>
      <c r="CY29" s="33">
        <v>107596.79578165671</v>
      </c>
      <c r="CZ29" s="33">
        <v>0</v>
      </c>
      <c r="DA29" s="33">
        <v>206665.37072697302</v>
      </c>
      <c r="DB29" s="33">
        <v>16216.645892099368</v>
      </c>
      <c r="DC29" s="33">
        <v>222170.44117667584</v>
      </c>
      <c r="DD29" s="33">
        <v>0</v>
      </c>
      <c r="DE29" s="33">
        <v>84186.386182200658</v>
      </c>
      <c r="DF29" s="33">
        <v>58807.933465759881</v>
      </c>
      <c r="DG29" s="33">
        <v>122230.03943029829</v>
      </c>
      <c r="DH29" s="33">
        <v>162570.20192297408</v>
      </c>
      <c r="DI29" s="33">
        <v>201817.58438727309</v>
      </c>
      <c r="DJ29" s="33">
        <v>271294.28066847689</v>
      </c>
      <c r="DK29" s="33">
        <v>101806.10998588425</v>
      </c>
      <c r="DL29" s="33">
        <v>63090.937669391424</v>
      </c>
      <c r="DM29" s="33">
        <v>186194.30340187182</v>
      </c>
      <c r="DN29" s="33">
        <v>65212.365095031098</v>
      </c>
      <c r="DO29" s="33">
        <v>203815.45177509528</v>
      </c>
      <c r="DP29" s="33">
        <v>0</v>
      </c>
      <c r="DQ29" s="33">
        <v>142266.19812471824</v>
      </c>
      <c r="DR29" s="33">
        <v>19031.198002899964</v>
      </c>
      <c r="DS29" s="33">
        <v>184604.1520804209</v>
      </c>
      <c r="DT29" s="33">
        <v>134646.75432726831</v>
      </c>
      <c r="DU29" s="33">
        <v>273879.9413562548</v>
      </c>
      <c r="DV29" s="33">
        <v>254650.47049977793</v>
      </c>
      <c r="DW29" s="33">
        <v>163181.98708594296</v>
      </c>
      <c r="DX29" s="33">
        <v>5904.2110266824566</v>
      </c>
      <c r="DY29" s="33">
        <v>254841.30688582503</v>
      </c>
      <c r="DZ29" s="33">
        <v>7051.6867003825882</v>
      </c>
      <c r="EA29" s="33">
        <v>272580.17192582809</v>
      </c>
      <c r="EB29" s="33">
        <v>0</v>
      </c>
      <c r="EC29" s="33">
        <v>86719.267190837811</v>
      </c>
      <c r="ED29" s="33">
        <v>80809.181447332739</v>
      </c>
      <c r="EE29" s="33">
        <v>130231.86721039236</v>
      </c>
      <c r="EF29" s="33">
        <v>201318.75015774535</v>
      </c>
      <c r="EG29" s="33">
        <v>221416.34008900478</v>
      </c>
      <c r="EH29" s="33">
        <v>325992.00749745942</v>
      </c>
      <c r="EI29" s="33">
        <v>105509.97034192961</v>
      </c>
      <c r="EJ29" s="3"/>
      <c r="EK29" s="3"/>
    </row>
    <row r="30" spans="1:14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</row>
    <row r="31" spans="1:141" x14ac:dyDescent="0.25">
      <c r="A31" s="3"/>
      <c r="B31" s="3"/>
      <c r="C31" s="3"/>
      <c r="D31" s="3"/>
      <c r="E31" s="3"/>
      <c r="F31" s="10" t="s">
        <v>63</v>
      </c>
      <c r="G31" s="3"/>
      <c r="H31" s="3"/>
      <c r="I31" s="3"/>
      <c r="J31" s="5" t="s">
        <v>55</v>
      </c>
      <c r="K31" s="3"/>
      <c r="L31" s="3"/>
      <c r="M31" s="3"/>
      <c r="N31" s="3"/>
      <c r="O31" s="3"/>
      <c r="P31" s="3"/>
      <c r="Q31" s="12"/>
      <c r="R31" s="3"/>
      <c r="S31" s="3"/>
      <c r="T31" s="33">
        <v>0</v>
      </c>
      <c r="U31" s="33">
        <v>0</v>
      </c>
      <c r="V31" s="33">
        <v>0</v>
      </c>
      <c r="W31" s="33">
        <v>0</v>
      </c>
      <c r="X31" s="33">
        <v>76701.352757544228</v>
      </c>
      <c r="Y31" s="33">
        <v>76701.352757544228</v>
      </c>
      <c r="Z31" s="33">
        <v>74523.933402705516</v>
      </c>
      <c r="AA31" s="33">
        <v>57298.126951092607</v>
      </c>
      <c r="AB31" s="33">
        <v>42443.28824141519</v>
      </c>
      <c r="AC31" s="33">
        <v>28638.91779396464</v>
      </c>
      <c r="AD31" s="33">
        <v>49893.340270551482</v>
      </c>
      <c r="AE31" s="33">
        <v>41328.824141519217</v>
      </c>
      <c r="AF31" s="33">
        <v>156970.8636836629</v>
      </c>
      <c r="AG31" s="33">
        <v>136783.76690946936</v>
      </c>
      <c r="AH31" s="33">
        <v>73357.960457856447</v>
      </c>
      <c r="AI31" s="33">
        <v>47596.67013527581</v>
      </c>
      <c r="AJ31" s="33">
        <v>28318.002081165425</v>
      </c>
      <c r="AK31" s="33">
        <v>45307.80437044744</v>
      </c>
      <c r="AL31" s="33">
        <v>35158.37669094697</v>
      </c>
      <c r="AM31" s="33">
        <v>87170.447450572261</v>
      </c>
      <c r="AN31" s="33">
        <v>132894.06867846003</v>
      </c>
      <c r="AO31" s="33">
        <v>65293.236212278774</v>
      </c>
      <c r="AP31" s="33">
        <v>277055.15088449541</v>
      </c>
      <c r="AQ31" s="33">
        <v>266100.31217481801</v>
      </c>
      <c r="AR31" s="33">
        <v>227316.96149843902</v>
      </c>
      <c r="AS31" s="33">
        <v>175093.82467975153</v>
      </c>
      <c r="AT31" s="33">
        <v>323658.40898489353</v>
      </c>
      <c r="AU31" s="33">
        <v>264225.03857332503</v>
      </c>
      <c r="AV31" s="33">
        <v>189077.76382360319</v>
      </c>
      <c r="AW31" s="33">
        <v>132805.68373461536</v>
      </c>
      <c r="AX31" s="33">
        <v>97164.031719832041</v>
      </c>
      <c r="AY31" s="33">
        <v>198631.08112957072</v>
      </c>
      <c r="AZ31" s="33">
        <v>393972.03344217548</v>
      </c>
      <c r="BA31" s="33">
        <v>224345.1146435102</v>
      </c>
      <c r="BB31" s="33">
        <v>685290.25799275201</v>
      </c>
      <c r="BC31" s="33">
        <v>664243.98435537703</v>
      </c>
      <c r="BD31" s="33">
        <v>393209.61283146159</v>
      </c>
      <c r="BE31" s="33">
        <v>234082.69403279619</v>
      </c>
      <c r="BF31" s="33">
        <v>404174.58107574692</v>
      </c>
      <c r="BG31" s="33">
        <v>217950.88808353312</v>
      </c>
      <c r="BH31" s="33">
        <v>151835.87139832752</v>
      </c>
      <c r="BI31" s="33">
        <v>328954.19163467281</v>
      </c>
      <c r="BJ31" s="33">
        <v>255218.20720753176</v>
      </c>
      <c r="BK31" s="33">
        <v>430770.09520733857</v>
      </c>
      <c r="BL31" s="33">
        <v>357472.09982417757</v>
      </c>
      <c r="BM31" s="33">
        <v>656299.7613836166</v>
      </c>
      <c r="BN31" s="33">
        <v>660329.53042209335</v>
      </c>
      <c r="BO31" s="33">
        <v>546081.64388149255</v>
      </c>
      <c r="BP31" s="33">
        <v>277232.8632769984</v>
      </c>
      <c r="BQ31" s="33">
        <v>981194.27799107844</v>
      </c>
      <c r="BR31" s="33">
        <v>682288.93872522796</v>
      </c>
      <c r="BS31" s="33">
        <v>623683.92000669753</v>
      </c>
      <c r="BT31" s="33">
        <v>616907.61299891153</v>
      </c>
      <c r="BU31" s="33">
        <v>600979.22422763787</v>
      </c>
      <c r="BV31" s="33">
        <v>590590.01399404544</v>
      </c>
      <c r="BW31" s="33">
        <v>944971.6495030314</v>
      </c>
      <c r="BX31" s="33">
        <v>564517.92314040672</v>
      </c>
      <c r="BY31" s="33">
        <v>1594394.4167354424</v>
      </c>
      <c r="BZ31" s="33">
        <v>864005.20650184993</v>
      </c>
      <c r="CA31" s="33">
        <v>443942.80383221654</v>
      </c>
      <c r="CB31" s="33">
        <v>286998.75488894666</v>
      </c>
      <c r="CC31" s="33">
        <v>2031280.9209413426</v>
      </c>
      <c r="CD31" s="33">
        <v>1900001.3881271053</v>
      </c>
      <c r="CE31" s="33">
        <v>1025758.3402961814</v>
      </c>
      <c r="CF31" s="33">
        <v>1025758.3402961814</v>
      </c>
      <c r="CG31" s="33">
        <v>676001.38812710531</v>
      </c>
      <c r="CH31" s="33">
        <v>430209.9531994072</v>
      </c>
      <c r="CI31" s="33">
        <v>927514.54355325561</v>
      </c>
      <c r="CJ31" s="33">
        <v>986148.63775931543</v>
      </c>
      <c r="CK31" s="33">
        <v>1166347.9713762822</v>
      </c>
      <c r="CL31" s="33">
        <v>1937095.8550975788</v>
      </c>
      <c r="CM31" s="33">
        <v>1634061.4835736637</v>
      </c>
      <c r="CN31" s="33">
        <v>1239508.7583233851</v>
      </c>
      <c r="CO31" s="33">
        <v>882003.41995899682</v>
      </c>
      <c r="CP31" s="33">
        <v>453981.50672206655</v>
      </c>
      <c r="CQ31" s="33">
        <v>1716936.402065475</v>
      </c>
      <c r="CR31" s="33">
        <v>1716936.402065475</v>
      </c>
      <c r="CS31" s="33">
        <v>1019030.6178608029</v>
      </c>
      <c r="CT31" s="33">
        <v>981258.98271063622</v>
      </c>
      <c r="CU31" s="33">
        <v>1382002.5623753024</v>
      </c>
      <c r="CV31" s="33">
        <v>761379.31432190968</v>
      </c>
      <c r="CW31" s="33">
        <v>2583659.5460605943</v>
      </c>
      <c r="CX31" s="33">
        <v>1411887.9109104276</v>
      </c>
      <c r="CY31" s="33">
        <v>771698.25573801331</v>
      </c>
      <c r="CZ31" s="33">
        <v>771698.25573801331</v>
      </c>
      <c r="DA31" s="33">
        <v>1785692.5753441402</v>
      </c>
      <c r="DB31" s="33">
        <v>1692044.8556555968</v>
      </c>
      <c r="DC31" s="33">
        <v>866466.15658021928</v>
      </c>
      <c r="DD31" s="33">
        <v>866466.15658021928</v>
      </c>
      <c r="DE31" s="33">
        <v>381721.66269812756</v>
      </c>
      <c r="DF31" s="33">
        <v>270906.05986098724</v>
      </c>
      <c r="DG31" s="33">
        <v>1074634.791981563</v>
      </c>
      <c r="DH31" s="33">
        <v>770327.8331574793</v>
      </c>
      <c r="DI31" s="33">
        <v>1424828.0030763303</v>
      </c>
      <c r="DJ31" s="33">
        <v>1601553.9769014213</v>
      </c>
      <c r="DK31" s="33">
        <v>1033712.708825781</v>
      </c>
      <c r="DL31" s="33">
        <v>681812.0414175503</v>
      </c>
      <c r="DM31" s="33">
        <v>1506741.8279611259</v>
      </c>
      <c r="DN31" s="33">
        <v>1149034.7089399921</v>
      </c>
      <c r="DO31" s="33">
        <v>1077486.5368887081</v>
      </c>
      <c r="DP31" s="33">
        <v>1077486.5368887081</v>
      </c>
      <c r="DQ31" s="33">
        <v>475992.21728259162</v>
      </c>
      <c r="DR31" s="33">
        <v>372086.43307791895</v>
      </c>
      <c r="DS31" s="33">
        <v>1567700.4986383235</v>
      </c>
      <c r="DT31" s="33">
        <v>836697.94024010259</v>
      </c>
      <c r="DU31" s="33">
        <v>2013390.7604667752</v>
      </c>
      <c r="DV31" s="33">
        <v>714420.80794256949</v>
      </c>
      <c r="DW31" s="33">
        <v>961266.22783194622</v>
      </c>
      <c r="DX31" s="33">
        <v>929941.08878856432</v>
      </c>
      <c r="DY31" s="33">
        <v>1945560.3413719311</v>
      </c>
      <c r="DZ31" s="33">
        <v>1908428.7507156462</v>
      </c>
      <c r="EA31" s="33">
        <v>959243.55184275168</v>
      </c>
      <c r="EB31" s="33">
        <v>959243.55184275168</v>
      </c>
      <c r="EC31" s="33">
        <v>503079.70312195062</v>
      </c>
      <c r="ED31" s="33">
        <v>318497.03088357486</v>
      </c>
      <c r="EE31" s="33">
        <v>1000821.1362555409</v>
      </c>
      <c r="EF31" s="33">
        <v>1102335.0372705986</v>
      </c>
      <c r="EG31" s="33">
        <v>1127284.8988591521</v>
      </c>
      <c r="EH31" s="33">
        <v>2241677.7262798906</v>
      </c>
      <c r="EI31" s="33">
        <v>1696481.6194945732</v>
      </c>
      <c r="EJ31" s="3"/>
      <c r="EK31" s="3"/>
    </row>
    <row r="32" spans="1:14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2"/>
      <c r="R32" s="3"/>
      <c r="S32" s="3"/>
      <c r="T32" s="3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</row>
    <row r="33" spans="1:141" x14ac:dyDescent="0.25">
      <c r="A33" s="3"/>
      <c r="B33" s="3"/>
      <c r="C33" s="3"/>
      <c r="D33" s="3"/>
      <c r="E33" s="3"/>
      <c r="F33" s="10" t="s">
        <v>64</v>
      </c>
      <c r="G33" s="3"/>
      <c r="H33" s="3"/>
      <c r="I33" s="3"/>
      <c r="J33" s="5" t="s">
        <v>55</v>
      </c>
      <c r="K33" s="3"/>
      <c r="L33" s="3"/>
      <c r="M33" s="3"/>
      <c r="N33" s="3"/>
      <c r="O33" s="3"/>
      <c r="P33" s="3"/>
      <c r="Q33" s="12">
        <v>51690418.382564656</v>
      </c>
      <c r="R33" s="3"/>
      <c r="S33" s="3"/>
      <c r="T33" s="33">
        <v>0</v>
      </c>
      <c r="U33" s="33">
        <v>0</v>
      </c>
      <c r="V33" s="33">
        <v>0</v>
      </c>
      <c r="W33" s="33">
        <v>0</v>
      </c>
      <c r="X33" s="33">
        <v>103120.70759625391</v>
      </c>
      <c r="Y33" s="33">
        <v>0</v>
      </c>
      <c r="Z33" s="33">
        <v>-3.637978807091713E-12</v>
      </c>
      <c r="AA33" s="33">
        <v>0</v>
      </c>
      <c r="AB33" s="33">
        <v>0</v>
      </c>
      <c r="AC33" s="33">
        <v>10679.500520291389</v>
      </c>
      <c r="AD33" s="33">
        <v>47431.841831425547</v>
      </c>
      <c r="AE33" s="33">
        <v>0</v>
      </c>
      <c r="AF33" s="33">
        <v>183945.26534859528</v>
      </c>
      <c r="AG33" s="33">
        <v>0</v>
      </c>
      <c r="AH33" s="33">
        <v>0</v>
      </c>
      <c r="AI33" s="33">
        <v>0</v>
      </c>
      <c r="AJ33" s="33">
        <v>6869.719042663819</v>
      </c>
      <c r="AK33" s="33">
        <v>41531.73777315297</v>
      </c>
      <c r="AL33" s="33">
        <v>17566.701352757605</v>
      </c>
      <c r="AM33" s="33">
        <v>94147.554630593018</v>
      </c>
      <c r="AN33" s="33">
        <v>119078.45993756519</v>
      </c>
      <c r="AO33" s="33">
        <v>663.68366285100637</v>
      </c>
      <c r="AP33" s="33">
        <v>325878.04370447469</v>
      </c>
      <c r="AQ33" s="33">
        <v>2.9103830456733704E-11</v>
      </c>
      <c r="AR33" s="33">
        <v>131171.48803329843</v>
      </c>
      <c r="AS33" s="33">
        <v>0</v>
      </c>
      <c r="AT33" s="33">
        <v>320357.02034518641</v>
      </c>
      <c r="AU33" s="33">
        <v>0</v>
      </c>
      <c r="AV33" s="33">
        <v>0</v>
      </c>
      <c r="AW33" s="33">
        <v>0</v>
      </c>
      <c r="AX33" s="33">
        <v>43570.138863970787</v>
      </c>
      <c r="AY33" s="33">
        <v>203352.03272453297</v>
      </c>
      <c r="AZ33" s="33">
        <v>392875.32383652014</v>
      </c>
      <c r="BA33" s="33">
        <v>0</v>
      </c>
      <c r="BB33" s="33">
        <v>764156.93422799581</v>
      </c>
      <c r="BC33" s="33">
        <v>0</v>
      </c>
      <c r="BD33" s="33">
        <v>0</v>
      </c>
      <c r="BE33" s="33">
        <v>0</v>
      </c>
      <c r="BF33" s="33">
        <v>417416.58114751114</v>
      </c>
      <c r="BG33" s="33">
        <v>0</v>
      </c>
      <c r="BH33" s="33">
        <v>0</v>
      </c>
      <c r="BI33" s="33">
        <v>357414.59387372038</v>
      </c>
      <c r="BJ33" s="33">
        <v>0</v>
      </c>
      <c r="BK33" s="33">
        <v>441372.35518556903</v>
      </c>
      <c r="BL33" s="33">
        <v>222292.82775365753</v>
      </c>
      <c r="BM33" s="33">
        <v>691664.25777745922</v>
      </c>
      <c r="BN33" s="33">
        <v>497765.75346561795</v>
      </c>
      <c r="BO33" s="33">
        <v>0</v>
      </c>
      <c r="BP33" s="33">
        <v>50185.590919421054</v>
      </c>
      <c r="BQ33" s="33">
        <v>1144410.914157907</v>
      </c>
      <c r="BR33" s="33">
        <v>0</v>
      </c>
      <c r="BS33" s="33">
        <v>431134.80330594163</v>
      </c>
      <c r="BT33" s="33">
        <v>0</v>
      </c>
      <c r="BU33" s="33">
        <v>440779.17518868227</v>
      </c>
      <c r="BV33" s="33">
        <v>0</v>
      </c>
      <c r="BW33" s="33">
        <v>949411.78011410323</v>
      </c>
      <c r="BX33" s="33">
        <v>0</v>
      </c>
      <c r="BY33" s="33">
        <v>1866455.025296927</v>
      </c>
      <c r="BZ33" s="33">
        <v>0</v>
      </c>
      <c r="CA33" s="33">
        <v>0</v>
      </c>
      <c r="CB33" s="33">
        <v>0</v>
      </c>
      <c r="CC33" s="33">
        <v>2555680.0525929974</v>
      </c>
      <c r="CD33" s="33">
        <v>0</v>
      </c>
      <c r="CE33" s="33">
        <v>0</v>
      </c>
      <c r="CF33" s="33">
        <v>0</v>
      </c>
      <c r="CG33" s="33">
        <v>0</v>
      </c>
      <c r="CH33" s="33">
        <v>0</v>
      </c>
      <c r="CI33" s="33">
        <v>1023422.8328455052</v>
      </c>
      <c r="CJ33" s="33">
        <v>776257.78719827393</v>
      </c>
      <c r="CK33" s="33">
        <v>1014291.7696570108</v>
      </c>
      <c r="CL33" s="33">
        <v>1934539.3186489944</v>
      </c>
      <c r="CM33" s="33">
        <v>0</v>
      </c>
      <c r="CN33" s="33">
        <v>0</v>
      </c>
      <c r="CO33" s="33">
        <v>411542.82626297523</v>
      </c>
      <c r="CP33" s="33">
        <v>0</v>
      </c>
      <c r="CQ33" s="33">
        <v>2077049.1111387364</v>
      </c>
      <c r="CR33" s="33">
        <v>0</v>
      </c>
      <c r="CS33" s="33">
        <v>0</v>
      </c>
      <c r="CT33" s="33">
        <v>-5.8207660913467407E-11</v>
      </c>
      <c r="CU33" s="33">
        <v>1316507.4283854673</v>
      </c>
      <c r="CV33" s="33">
        <v>0</v>
      </c>
      <c r="CW33" s="33">
        <v>3118482.7901369049</v>
      </c>
      <c r="CX33" s="33">
        <v>0</v>
      </c>
      <c r="CY33" s="33">
        <v>0</v>
      </c>
      <c r="CZ33" s="33">
        <v>0</v>
      </c>
      <c r="DA33" s="33">
        <v>2207443.3741111318</v>
      </c>
      <c r="DB33" s="33">
        <v>0</v>
      </c>
      <c r="DC33" s="33">
        <v>453676.80704253074</v>
      </c>
      <c r="DD33" s="33">
        <v>0</v>
      </c>
      <c r="DE33" s="33">
        <v>0</v>
      </c>
      <c r="DF33" s="33">
        <v>226375.38715173572</v>
      </c>
      <c r="DG33" s="33">
        <v>1498924.8389058933</v>
      </c>
      <c r="DH33" s="33">
        <v>618174.35374543746</v>
      </c>
      <c r="DI33" s="33">
        <v>1788664.0186396525</v>
      </c>
      <c r="DJ33" s="33">
        <v>1689916.9638139668</v>
      </c>
      <c r="DK33" s="33">
        <v>0</v>
      </c>
      <c r="DL33" s="33">
        <v>0</v>
      </c>
      <c r="DM33" s="33">
        <v>1846254.925586958</v>
      </c>
      <c r="DN33" s="33">
        <v>0</v>
      </c>
      <c r="DO33" s="33">
        <v>1041712.4508630661</v>
      </c>
      <c r="DP33" s="33">
        <v>0</v>
      </c>
      <c r="DQ33" s="33">
        <v>175245.05747953337</v>
      </c>
      <c r="DR33" s="33">
        <v>0</v>
      </c>
      <c r="DS33" s="33">
        <v>2197837.3136137966</v>
      </c>
      <c r="DT33" s="33">
        <v>0</v>
      </c>
      <c r="DU33" s="33">
        <v>2649238.6489252262</v>
      </c>
      <c r="DV33" s="33">
        <v>64935.831680466654</v>
      </c>
      <c r="DW33" s="33">
        <v>1112617.0550395432</v>
      </c>
      <c r="DX33" s="33">
        <v>0</v>
      </c>
      <c r="DY33" s="33">
        <v>2357519.919991598</v>
      </c>
      <c r="DZ33" s="33">
        <v>0</v>
      </c>
      <c r="EA33" s="33">
        <v>484650.95240630442</v>
      </c>
      <c r="EB33" s="33">
        <v>0</v>
      </c>
      <c r="EC33" s="33">
        <v>0</v>
      </c>
      <c r="ED33" s="33">
        <v>239898.64033114573</v>
      </c>
      <c r="EE33" s="33">
        <v>1363971.8250605091</v>
      </c>
      <c r="EF33" s="33">
        <v>1153091.9877781274</v>
      </c>
      <c r="EG33" s="33">
        <v>1176920.1619222581</v>
      </c>
      <c r="EH33" s="33">
        <v>2798874.1399902599</v>
      </c>
      <c r="EI33" s="33">
        <v>0</v>
      </c>
      <c r="EJ33" s="3"/>
      <c r="EK33" s="3"/>
    </row>
    <row r="34" spans="1:14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2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</row>
    <row r="35" spans="1:141" x14ac:dyDescent="0.25">
      <c r="A35" s="3"/>
      <c r="B35" s="3"/>
      <c r="C35" s="3"/>
      <c r="D35" s="3"/>
      <c r="E35" s="3"/>
      <c r="F35" s="10" t="s">
        <v>72</v>
      </c>
      <c r="G35" s="3"/>
      <c r="H35" s="3"/>
      <c r="I35" s="3"/>
      <c r="J35" s="5" t="s">
        <v>13</v>
      </c>
      <c r="K35" s="3"/>
      <c r="L35" s="3"/>
      <c r="M35" s="3"/>
      <c r="N35" s="3"/>
      <c r="O35" s="3"/>
      <c r="P35" s="3"/>
      <c r="Q35" s="12">
        <v>100</v>
      </c>
      <c r="R35" s="3"/>
      <c r="S35" s="52">
        <v>100</v>
      </c>
      <c r="T35" s="33">
        <v>101.2</v>
      </c>
      <c r="U35" s="33">
        <v>101.8</v>
      </c>
      <c r="V35" s="33">
        <v>103</v>
      </c>
      <c r="W35" s="33">
        <v>102.64</v>
      </c>
      <c r="X35" s="33">
        <v>102.4</v>
      </c>
      <c r="Y35" s="33">
        <v>102.16000000000001</v>
      </c>
      <c r="Z35" s="33">
        <v>102.76</v>
      </c>
      <c r="AA35" s="33">
        <v>103.36</v>
      </c>
      <c r="AB35" s="33">
        <v>104.56</v>
      </c>
      <c r="AC35" s="33">
        <v>106.96000000000001</v>
      </c>
      <c r="AD35" s="33">
        <v>109.36000000000001</v>
      </c>
      <c r="AE35" s="33">
        <v>112.00000000000001</v>
      </c>
      <c r="AF35" s="33">
        <v>113.34400000000001</v>
      </c>
      <c r="AG35" s="33">
        <v>114.01600000000001</v>
      </c>
      <c r="AH35" s="33">
        <v>115.36</v>
      </c>
      <c r="AI35" s="33">
        <v>114.9568</v>
      </c>
      <c r="AJ35" s="33">
        <v>114.688</v>
      </c>
      <c r="AK35" s="33">
        <v>114.4192</v>
      </c>
      <c r="AL35" s="33">
        <v>115.0912</v>
      </c>
      <c r="AM35" s="33">
        <v>115.7632</v>
      </c>
      <c r="AN35" s="33">
        <v>117.10719999999999</v>
      </c>
      <c r="AO35" s="33">
        <v>119.79519999999999</v>
      </c>
      <c r="AP35" s="33">
        <v>122.4832</v>
      </c>
      <c r="AQ35" s="33">
        <v>125.44</v>
      </c>
      <c r="AR35" s="33">
        <v>126.6944</v>
      </c>
      <c r="AS35" s="33">
        <v>127.3216</v>
      </c>
      <c r="AT35" s="33">
        <v>128.57599999999999</v>
      </c>
      <c r="AU35" s="33">
        <v>128.19968</v>
      </c>
      <c r="AV35" s="33">
        <v>127.94880000000001</v>
      </c>
      <c r="AW35" s="33">
        <v>127.69792000000001</v>
      </c>
      <c r="AX35" s="33">
        <v>128.32512</v>
      </c>
      <c r="AY35" s="33">
        <v>128.95231999999999</v>
      </c>
      <c r="AZ35" s="33">
        <v>130.20671999999999</v>
      </c>
      <c r="BA35" s="33">
        <v>132.71552</v>
      </c>
      <c r="BB35" s="33">
        <v>135.22432000000001</v>
      </c>
      <c r="BC35" s="33">
        <v>137.98400000000001</v>
      </c>
      <c r="BD35" s="33">
        <v>139.36384000000001</v>
      </c>
      <c r="BE35" s="33">
        <v>140.05376000000001</v>
      </c>
      <c r="BF35" s="33">
        <v>141.43360000000001</v>
      </c>
      <c r="BG35" s="33">
        <v>141.01964800000002</v>
      </c>
      <c r="BH35" s="33">
        <v>140.74368000000001</v>
      </c>
      <c r="BI35" s="33">
        <v>140.46771200000001</v>
      </c>
      <c r="BJ35" s="33">
        <v>141.15763200000001</v>
      </c>
      <c r="BK35" s="33">
        <v>141.84755200000001</v>
      </c>
      <c r="BL35" s="33">
        <v>143.22739200000001</v>
      </c>
      <c r="BM35" s="33">
        <v>145.98707200000001</v>
      </c>
      <c r="BN35" s="33">
        <v>148.74675200000001</v>
      </c>
      <c r="BO35" s="33">
        <v>151.78240000000002</v>
      </c>
      <c r="BP35" s="33">
        <v>153.30022400000001</v>
      </c>
      <c r="BQ35" s="33">
        <v>154.05913600000002</v>
      </c>
      <c r="BR35" s="33">
        <v>155.57696000000001</v>
      </c>
      <c r="BS35" s="33">
        <v>155.12161280000001</v>
      </c>
      <c r="BT35" s="33">
        <v>154.818048</v>
      </c>
      <c r="BU35" s="33">
        <v>154.5144832</v>
      </c>
      <c r="BV35" s="33">
        <v>155.27339520000001</v>
      </c>
      <c r="BW35" s="33">
        <v>156.03230720000002</v>
      </c>
      <c r="BX35" s="33">
        <v>157.55013120000001</v>
      </c>
      <c r="BY35" s="33">
        <v>160.58577920000002</v>
      </c>
      <c r="BZ35" s="33">
        <v>163.62142720000003</v>
      </c>
      <c r="CA35" s="33">
        <v>166.96064000000004</v>
      </c>
      <c r="CB35" s="33">
        <v>168.29632512000003</v>
      </c>
      <c r="CC35" s="33">
        <v>168.96416768000003</v>
      </c>
      <c r="CD35" s="33">
        <v>170.29985280000002</v>
      </c>
      <c r="CE35" s="33">
        <v>169.89914726400002</v>
      </c>
      <c r="CF35" s="33">
        <v>169.63201024000003</v>
      </c>
      <c r="CG35" s="33">
        <v>169.36487321600003</v>
      </c>
      <c r="CH35" s="33">
        <v>170.03271577600003</v>
      </c>
      <c r="CI35" s="33">
        <v>170.70055833600003</v>
      </c>
      <c r="CJ35" s="33">
        <v>172.03624345600002</v>
      </c>
      <c r="CK35" s="33">
        <v>174.70761369600001</v>
      </c>
      <c r="CL35" s="33">
        <v>177.378983936</v>
      </c>
      <c r="CM35" s="33">
        <v>180.31749120000001</v>
      </c>
      <c r="CN35" s="33">
        <v>181.57971363839999</v>
      </c>
      <c r="CO35" s="33">
        <v>182.21082485759999</v>
      </c>
      <c r="CP35" s="33">
        <v>183.47304729599998</v>
      </c>
      <c r="CQ35" s="33">
        <v>183.09438056447996</v>
      </c>
      <c r="CR35" s="33">
        <v>182.84193607679995</v>
      </c>
      <c r="CS35" s="33">
        <v>182.58949158911994</v>
      </c>
      <c r="CT35" s="33">
        <v>183.22060280831994</v>
      </c>
      <c r="CU35" s="33">
        <v>183.85171402751993</v>
      </c>
      <c r="CV35" s="33">
        <v>185.11393646591992</v>
      </c>
      <c r="CW35" s="33">
        <v>187.63838134271992</v>
      </c>
      <c r="CX35" s="33">
        <v>190.16282621951993</v>
      </c>
      <c r="CY35" s="33">
        <v>192.93971558399994</v>
      </c>
      <c r="CZ35" s="33">
        <v>193.90441416191993</v>
      </c>
      <c r="DA35" s="33">
        <v>194.38676345087993</v>
      </c>
      <c r="DB35" s="33">
        <v>195.35146202879992</v>
      </c>
      <c r="DC35" s="33">
        <v>195.06205245542392</v>
      </c>
      <c r="DD35" s="33">
        <v>194.86911273983992</v>
      </c>
      <c r="DE35" s="33">
        <v>194.67617302425592</v>
      </c>
      <c r="DF35" s="33">
        <v>195.15852231321591</v>
      </c>
      <c r="DG35" s="33">
        <v>195.64087160217591</v>
      </c>
      <c r="DH35" s="33">
        <v>196.6055701800959</v>
      </c>
      <c r="DI35" s="33">
        <v>198.5349673359359</v>
      </c>
      <c r="DJ35" s="33">
        <v>200.46436449177591</v>
      </c>
      <c r="DK35" s="33">
        <v>202.58670136319992</v>
      </c>
      <c r="DL35" s="33">
        <v>203.39704816865273</v>
      </c>
      <c r="DM35" s="33">
        <v>203.80222157137914</v>
      </c>
      <c r="DN35" s="33">
        <v>204.61256837683194</v>
      </c>
      <c r="DO35" s="33">
        <v>204.36946433519611</v>
      </c>
      <c r="DP35" s="33">
        <v>204.20739497410554</v>
      </c>
      <c r="DQ35" s="33">
        <v>204.04532561301497</v>
      </c>
      <c r="DR35" s="33">
        <v>204.45049901574137</v>
      </c>
      <c r="DS35" s="33">
        <v>204.85567241846778</v>
      </c>
      <c r="DT35" s="33">
        <v>205.66601922392059</v>
      </c>
      <c r="DU35" s="33">
        <v>207.28671283482618</v>
      </c>
      <c r="DV35" s="33">
        <v>208.90740644573177</v>
      </c>
      <c r="DW35" s="33">
        <v>210.69016941772793</v>
      </c>
      <c r="DX35" s="33">
        <v>211.32223992598111</v>
      </c>
      <c r="DY35" s="33">
        <v>211.63827518010771</v>
      </c>
      <c r="DZ35" s="33">
        <v>212.27034568836089</v>
      </c>
      <c r="EA35" s="33">
        <v>212.08072453588494</v>
      </c>
      <c r="EB35" s="33">
        <v>211.95431043423432</v>
      </c>
      <c r="EC35" s="33">
        <v>211.82789633258369</v>
      </c>
      <c r="ED35" s="33">
        <v>212.14393158671029</v>
      </c>
      <c r="EE35" s="33">
        <v>212.4599668408369</v>
      </c>
      <c r="EF35" s="33">
        <v>213.09203734909008</v>
      </c>
      <c r="EG35" s="33">
        <v>214.35617836559643</v>
      </c>
      <c r="EH35" s="33">
        <v>215.62031938210279</v>
      </c>
      <c r="EI35" s="33">
        <v>217.0108745002598</v>
      </c>
      <c r="EJ35" s="3"/>
      <c r="EK35" s="3"/>
    </row>
    <row r="36" spans="1:14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2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</row>
    <row r="37" spans="1:141" x14ac:dyDescent="0.25">
      <c r="A37" s="3"/>
      <c r="B37" s="3"/>
      <c r="C37" s="3"/>
      <c r="D37" s="3"/>
      <c r="E37" s="3"/>
      <c r="F37" s="10" t="s">
        <v>73</v>
      </c>
      <c r="G37" s="3"/>
      <c r="H37" s="3"/>
      <c r="I37" s="3"/>
      <c r="J37" s="5" t="s">
        <v>11</v>
      </c>
      <c r="K37" s="3"/>
      <c r="L37" s="3"/>
      <c r="M37" s="3"/>
      <c r="N37" s="3"/>
      <c r="O37" s="3"/>
      <c r="P37" s="3"/>
      <c r="Q37" s="12"/>
      <c r="R37" s="3"/>
      <c r="S37" s="52"/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0.1</v>
      </c>
      <c r="AG37" s="41">
        <v>0</v>
      </c>
      <c r="AH37" s="41">
        <v>0</v>
      </c>
      <c r="AI37" s="41">
        <v>0</v>
      </c>
      <c r="AJ37" s="41">
        <v>0</v>
      </c>
      <c r="AK37" s="41">
        <v>0</v>
      </c>
      <c r="AL37" s="41">
        <v>0</v>
      </c>
      <c r="AM37" s="41">
        <v>0</v>
      </c>
      <c r="AN37" s="41">
        <v>0</v>
      </c>
      <c r="AO37" s="41">
        <v>0</v>
      </c>
      <c r="AP37" s="41">
        <v>0.1</v>
      </c>
      <c r="AQ37" s="41">
        <v>0</v>
      </c>
      <c r="AR37" s="41">
        <v>0</v>
      </c>
      <c r="AS37" s="41">
        <v>0</v>
      </c>
      <c r="AT37" s="41">
        <v>0.1</v>
      </c>
      <c r="AU37" s="41">
        <v>0</v>
      </c>
      <c r="AV37" s="41">
        <v>0</v>
      </c>
      <c r="AW37" s="41">
        <v>0</v>
      </c>
      <c r="AX37" s="41">
        <v>0</v>
      </c>
      <c r="AY37" s="41">
        <v>0.1</v>
      </c>
      <c r="AZ37" s="41">
        <v>0.1</v>
      </c>
      <c r="BA37" s="41">
        <v>0</v>
      </c>
      <c r="BB37" s="41">
        <v>0.1</v>
      </c>
      <c r="BC37" s="41">
        <v>0</v>
      </c>
      <c r="BD37" s="41">
        <v>0</v>
      </c>
      <c r="BE37" s="41">
        <v>0</v>
      </c>
      <c r="BF37" s="41">
        <v>0.1</v>
      </c>
      <c r="BG37" s="41">
        <v>0</v>
      </c>
      <c r="BH37" s="41">
        <v>0</v>
      </c>
      <c r="BI37" s="41">
        <v>0.1</v>
      </c>
      <c r="BJ37" s="41">
        <v>0</v>
      </c>
      <c r="BK37" s="41">
        <v>0.1</v>
      </c>
      <c r="BL37" s="41">
        <v>0.1</v>
      </c>
      <c r="BM37" s="41">
        <v>0.1</v>
      </c>
      <c r="BN37" s="41">
        <v>0.1</v>
      </c>
      <c r="BO37" s="41">
        <v>0</v>
      </c>
      <c r="BP37" s="41">
        <v>0</v>
      </c>
      <c r="BQ37" s="41">
        <v>0.1</v>
      </c>
      <c r="BR37" s="41">
        <v>0</v>
      </c>
      <c r="BS37" s="41">
        <v>0.1</v>
      </c>
      <c r="BT37" s="41">
        <v>0</v>
      </c>
      <c r="BU37" s="41">
        <v>0.1</v>
      </c>
      <c r="BV37" s="41">
        <v>0</v>
      </c>
      <c r="BW37" s="41">
        <v>0.1</v>
      </c>
      <c r="BX37" s="41">
        <v>0</v>
      </c>
      <c r="BY37" s="41">
        <v>0.1</v>
      </c>
      <c r="BZ37" s="41">
        <v>0</v>
      </c>
      <c r="CA37" s="41">
        <v>0</v>
      </c>
      <c r="CB37" s="41">
        <v>0</v>
      </c>
      <c r="CC37" s="41">
        <v>0.1</v>
      </c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0.1</v>
      </c>
      <c r="CJ37" s="41">
        <v>0.1</v>
      </c>
      <c r="CK37" s="41">
        <v>0.1</v>
      </c>
      <c r="CL37" s="41">
        <v>0.1</v>
      </c>
      <c r="CM37" s="41">
        <v>0</v>
      </c>
      <c r="CN37" s="41">
        <v>0</v>
      </c>
      <c r="CO37" s="41">
        <v>0.1</v>
      </c>
      <c r="CP37" s="41">
        <v>0</v>
      </c>
      <c r="CQ37" s="41">
        <v>0.1</v>
      </c>
      <c r="CR37" s="41">
        <v>0</v>
      </c>
      <c r="CS37" s="41">
        <v>0</v>
      </c>
      <c r="CT37" s="41">
        <v>0</v>
      </c>
      <c r="CU37" s="41">
        <v>0.1</v>
      </c>
      <c r="CV37" s="41">
        <v>0</v>
      </c>
      <c r="CW37" s="41">
        <v>0.1</v>
      </c>
      <c r="CX37" s="41">
        <v>0</v>
      </c>
      <c r="CY37" s="41">
        <v>0</v>
      </c>
      <c r="CZ37" s="41">
        <v>0</v>
      </c>
      <c r="DA37" s="41">
        <v>0.1</v>
      </c>
      <c r="DB37" s="41">
        <v>0</v>
      </c>
      <c r="DC37" s="41">
        <v>0.1</v>
      </c>
      <c r="DD37" s="41">
        <v>0</v>
      </c>
      <c r="DE37" s="41">
        <v>0</v>
      </c>
      <c r="DF37" s="41">
        <v>0.1</v>
      </c>
      <c r="DG37" s="41">
        <v>0.1</v>
      </c>
      <c r="DH37" s="41">
        <v>0.1</v>
      </c>
      <c r="DI37" s="41">
        <v>0.1</v>
      </c>
      <c r="DJ37" s="41">
        <v>0.1</v>
      </c>
      <c r="DK37" s="41">
        <v>0</v>
      </c>
      <c r="DL37" s="41">
        <v>0</v>
      </c>
      <c r="DM37" s="41">
        <v>0.1</v>
      </c>
      <c r="DN37" s="41">
        <v>0</v>
      </c>
      <c r="DO37" s="41">
        <v>0.1</v>
      </c>
      <c r="DP37" s="41">
        <v>0</v>
      </c>
      <c r="DQ37" s="41">
        <v>0.1</v>
      </c>
      <c r="DR37" s="41">
        <v>0</v>
      </c>
      <c r="DS37" s="41">
        <v>0.1</v>
      </c>
      <c r="DT37" s="41">
        <v>0</v>
      </c>
      <c r="DU37" s="41">
        <v>0.1</v>
      </c>
      <c r="DV37" s="41">
        <v>0</v>
      </c>
      <c r="DW37" s="41">
        <v>0.1</v>
      </c>
      <c r="DX37" s="41">
        <v>0</v>
      </c>
      <c r="DY37" s="41">
        <v>0.1</v>
      </c>
      <c r="DZ37" s="41">
        <v>0</v>
      </c>
      <c r="EA37" s="41">
        <v>0.1</v>
      </c>
      <c r="EB37" s="41">
        <v>0</v>
      </c>
      <c r="EC37" s="41">
        <v>0</v>
      </c>
      <c r="ED37" s="41">
        <v>0.1</v>
      </c>
      <c r="EE37" s="41">
        <v>0.1</v>
      </c>
      <c r="EF37" s="41">
        <v>0.1</v>
      </c>
      <c r="EG37" s="41">
        <v>0.1</v>
      </c>
      <c r="EH37" s="41">
        <v>0.1</v>
      </c>
      <c r="EI37" s="41">
        <v>0</v>
      </c>
      <c r="EJ37" s="3"/>
      <c r="EK37" s="3"/>
    </row>
    <row r="38" spans="1:1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2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</row>
    <row r="39" spans="1:141" x14ac:dyDescent="0.25">
      <c r="A39" s="3"/>
      <c r="B39" s="3"/>
      <c r="C39" s="3"/>
      <c r="D39" s="3"/>
      <c r="E39" s="3"/>
      <c r="F39" s="10" t="s">
        <v>68</v>
      </c>
      <c r="G39" s="3"/>
      <c r="H39" s="3"/>
      <c r="I39" s="3"/>
      <c r="J39" s="5" t="s">
        <v>13</v>
      </c>
      <c r="K39" s="3"/>
      <c r="L39" s="3"/>
      <c r="M39" s="3"/>
      <c r="N39" s="3"/>
      <c r="O39" s="3"/>
      <c r="P39" s="3"/>
      <c r="Q39" s="12"/>
      <c r="R39" s="3"/>
      <c r="S39" s="52"/>
      <c r="T39" s="33">
        <v>101.2</v>
      </c>
      <c r="U39" s="33">
        <v>101.8</v>
      </c>
      <c r="V39" s="33">
        <v>103</v>
      </c>
      <c r="W39" s="33">
        <v>102.64</v>
      </c>
      <c r="X39" s="33">
        <v>102.4</v>
      </c>
      <c r="Y39" s="33">
        <v>102.16000000000001</v>
      </c>
      <c r="Z39" s="33">
        <v>102.76</v>
      </c>
      <c r="AA39" s="33">
        <v>103.36</v>
      </c>
      <c r="AB39" s="33">
        <v>104.56</v>
      </c>
      <c r="AC39" s="33">
        <v>106.96000000000001</v>
      </c>
      <c r="AD39" s="33">
        <v>109.36000000000001</v>
      </c>
      <c r="AE39" s="33">
        <v>112.00000000000001</v>
      </c>
      <c r="AF39" s="33">
        <v>102.00960000000001</v>
      </c>
      <c r="AG39" s="33">
        <v>114.01600000000001</v>
      </c>
      <c r="AH39" s="33">
        <v>115.36</v>
      </c>
      <c r="AI39" s="33">
        <v>114.9568</v>
      </c>
      <c r="AJ39" s="33">
        <v>114.688</v>
      </c>
      <c r="AK39" s="33">
        <v>114.4192</v>
      </c>
      <c r="AL39" s="33">
        <v>115.0912</v>
      </c>
      <c r="AM39" s="33">
        <v>115.7632</v>
      </c>
      <c r="AN39" s="33">
        <v>117.10719999999999</v>
      </c>
      <c r="AO39" s="33">
        <v>119.79519999999999</v>
      </c>
      <c r="AP39" s="33">
        <v>110.23488</v>
      </c>
      <c r="AQ39" s="33">
        <v>125.44</v>
      </c>
      <c r="AR39" s="33">
        <v>126.6944</v>
      </c>
      <c r="AS39" s="33">
        <v>127.3216</v>
      </c>
      <c r="AT39" s="33">
        <v>115.7184</v>
      </c>
      <c r="AU39" s="33">
        <v>128.19968</v>
      </c>
      <c r="AV39" s="33">
        <v>127.94880000000001</v>
      </c>
      <c r="AW39" s="33">
        <v>127.69792000000001</v>
      </c>
      <c r="AX39" s="33">
        <v>128.32512</v>
      </c>
      <c r="AY39" s="33">
        <v>116.05708799999999</v>
      </c>
      <c r="AZ39" s="33">
        <v>117.186048</v>
      </c>
      <c r="BA39" s="33">
        <v>132.71552</v>
      </c>
      <c r="BB39" s="33">
        <v>121.70188800000001</v>
      </c>
      <c r="BC39" s="33">
        <v>137.98400000000001</v>
      </c>
      <c r="BD39" s="33">
        <v>139.36384000000001</v>
      </c>
      <c r="BE39" s="33">
        <v>140.05376000000001</v>
      </c>
      <c r="BF39" s="33">
        <v>127.29024000000001</v>
      </c>
      <c r="BG39" s="33">
        <v>141.01964800000002</v>
      </c>
      <c r="BH39" s="33">
        <v>140.74368000000001</v>
      </c>
      <c r="BI39" s="33">
        <v>126.42094080000001</v>
      </c>
      <c r="BJ39" s="33">
        <v>141.15763200000001</v>
      </c>
      <c r="BK39" s="33">
        <v>127.66279680000001</v>
      </c>
      <c r="BL39" s="33">
        <v>128.90465280000001</v>
      </c>
      <c r="BM39" s="33">
        <v>131.38836480000001</v>
      </c>
      <c r="BN39" s="33">
        <v>133.87207680000003</v>
      </c>
      <c r="BO39" s="33">
        <v>151.78240000000002</v>
      </c>
      <c r="BP39" s="33">
        <v>153.30022400000001</v>
      </c>
      <c r="BQ39" s="33">
        <v>138.65322240000003</v>
      </c>
      <c r="BR39" s="33">
        <v>155.57696000000001</v>
      </c>
      <c r="BS39" s="33">
        <v>139.60945152000002</v>
      </c>
      <c r="BT39" s="33">
        <v>154.818048</v>
      </c>
      <c r="BU39" s="33">
        <v>139.06303488</v>
      </c>
      <c r="BV39" s="33">
        <v>155.27339520000001</v>
      </c>
      <c r="BW39" s="33">
        <v>140.42907648000002</v>
      </c>
      <c r="BX39" s="33">
        <v>157.55013120000001</v>
      </c>
      <c r="BY39" s="33">
        <v>144.52720128000001</v>
      </c>
      <c r="BZ39" s="33">
        <v>163.62142720000003</v>
      </c>
      <c r="CA39" s="33">
        <v>166.96064000000004</v>
      </c>
      <c r="CB39" s="33">
        <v>168.29632512000003</v>
      </c>
      <c r="CC39" s="33">
        <v>152.06775091200004</v>
      </c>
      <c r="CD39" s="33">
        <v>170.29985280000002</v>
      </c>
      <c r="CE39" s="33">
        <v>169.89914726400002</v>
      </c>
      <c r="CF39" s="33">
        <v>169.63201024000003</v>
      </c>
      <c r="CG39" s="33">
        <v>169.36487321600003</v>
      </c>
      <c r="CH39" s="33">
        <v>170.03271577600003</v>
      </c>
      <c r="CI39" s="33">
        <v>153.63050250240002</v>
      </c>
      <c r="CJ39" s="33">
        <v>154.83261911040003</v>
      </c>
      <c r="CK39" s="33">
        <v>157.23685232640003</v>
      </c>
      <c r="CL39" s="33">
        <v>159.64108554239999</v>
      </c>
      <c r="CM39" s="33">
        <v>180.31749120000001</v>
      </c>
      <c r="CN39" s="33">
        <v>181.57971363839999</v>
      </c>
      <c r="CO39" s="33">
        <v>163.98974237183998</v>
      </c>
      <c r="CP39" s="33">
        <v>183.47304729599998</v>
      </c>
      <c r="CQ39" s="33">
        <v>164.78494250803197</v>
      </c>
      <c r="CR39" s="33">
        <v>182.84193607679995</v>
      </c>
      <c r="CS39" s="33">
        <v>182.58949158911994</v>
      </c>
      <c r="CT39" s="33">
        <v>183.22060280831994</v>
      </c>
      <c r="CU39" s="33">
        <v>165.46654262476795</v>
      </c>
      <c r="CV39" s="33">
        <v>185.11393646591992</v>
      </c>
      <c r="CW39" s="33">
        <v>168.87454320844793</v>
      </c>
      <c r="CX39" s="33">
        <v>190.16282621951993</v>
      </c>
      <c r="CY39" s="33">
        <v>192.93971558399994</v>
      </c>
      <c r="CZ39" s="33">
        <v>193.90441416191993</v>
      </c>
      <c r="DA39" s="33">
        <v>174.94808710579193</v>
      </c>
      <c r="DB39" s="33">
        <v>195.35146202879992</v>
      </c>
      <c r="DC39" s="33">
        <v>175.55584720988153</v>
      </c>
      <c r="DD39" s="33">
        <v>194.86911273983992</v>
      </c>
      <c r="DE39" s="33">
        <v>194.67617302425592</v>
      </c>
      <c r="DF39" s="33">
        <v>175.64267008189432</v>
      </c>
      <c r="DG39" s="33">
        <v>176.07678444195832</v>
      </c>
      <c r="DH39" s="33">
        <v>176.9450131620863</v>
      </c>
      <c r="DI39" s="33">
        <v>178.68147060234233</v>
      </c>
      <c r="DJ39" s="33">
        <v>180.41792804259833</v>
      </c>
      <c r="DK39" s="33">
        <v>202.58670136319992</v>
      </c>
      <c r="DL39" s="33">
        <v>203.39704816865273</v>
      </c>
      <c r="DM39" s="33">
        <v>183.42199941424121</v>
      </c>
      <c r="DN39" s="33">
        <v>204.61256837683194</v>
      </c>
      <c r="DO39" s="33">
        <v>183.9325179016765</v>
      </c>
      <c r="DP39" s="33">
        <v>204.20739497410554</v>
      </c>
      <c r="DQ39" s="33">
        <v>183.64079305171347</v>
      </c>
      <c r="DR39" s="33">
        <v>204.45049901574137</v>
      </c>
      <c r="DS39" s="33">
        <v>184.370105176621</v>
      </c>
      <c r="DT39" s="33">
        <v>205.66601922392059</v>
      </c>
      <c r="DU39" s="33">
        <v>186.55804155134356</v>
      </c>
      <c r="DV39" s="33">
        <v>208.90740644573177</v>
      </c>
      <c r="DW39" s="33">
        <v>189.62115247595514</v>
      </c>
      <c r="DX39" s="33">
        <v>211.32223992598111</v>
      </c>
      <c r="DY39" s="33">
        <v>190.47444766209694</v>
      </c>
      <c r="DZ39" s="33">
        <v>212.27034568836089</v>
      </c>
      <c r="EA39" s="33">
        <v>190.87265208229644</v>
      </c>
      <c r="EB39" s="33">
        <v>211.95431043423432</v>
      </c>
      <c r="EC39" s="33">
        <v>211.82789633258369</v>
      </c>
      <c r="ED39" s="33">
        <v>190.92953842803928</v>
      </c>
      <c r="EE39" s="33">
        <v>191.21397015675322</v>
      </c>
      <c r="EF39" s="33">
        <v>191.78283361418107</v>
      </c>
      <c r="EG39" s="33">
        <v>192.92056052903681</v>
      </c>
      <c r="EH39" s="33">
        <v>194.05828744389251</v>
      </c>
      <c r="EI39" s="33">
        <v>217.0108745002598</v>
      </c>
      <c r="EJ39" s="3"/>
      <c r="EK39" s="3"/>
    </row>
    <row r="40" spans="1:1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2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</row>
    <row r="41" spans="1:141" x14ac:dyDescent="0.25">
      <c r="A41" s="3"/>
      <c r="B41" s="3"/>
      <c r="C41" s="3"/>
      <c r="D41" s="3"/>
      <c r="E41" s="3"/>
      <c r="F41" s="10" t="s">
        <v>69</v>
      </c>
      <c r="G41" s="3"/>
      <c r="H41" s="3"/>
      <c r="I41" s="3"/>
      <c r="J41" s="5" t="s">
        <v>6</v>
      </c>
      <c r="K41" s="3"/>
      <c r="L41" s="3"/>
      <c r="M41" s="3"/>
      <c r="N41" s="3"/>
      <c r="O41" s="3"/>
      <c r="P41" s="3"/>
      <c r="Q41" s="12">
        <v>8675674.5979212299</v>
      </c>
      <c r="R41" s="3"/>
      <c r="S41" s="3"/>
      <c r="T41" s="33">
        <v>0</v>
      </c>
      <c r="U41" s="33">
        <v>0</v>
      </c>
      <c r="V41" s="33">
        <v>0</v>
      </c>
      <c r="W41" s="33">
        <v>0</v>
      </c>
      <c r="X41" s="33">
        <v>10559.560457856402</v>
      </c>
      <c r="Y41" s="33">
        <v>0</v>
      </c>
      <c r="Z41" s="33">
        <v>-3.7383870221674444E-13</v>
      </c>
      <c r="AA41" s="33">
        <v>0</v>
      </c>
      <c r="AB41" s="33">
        <v>0</v>
      </c>
      <c r="AC41" s="33">
        <v>1142.279375650367</v>
      </c>
      <c r="AD41" s="33">
        <v>5187.1462226846979</v>
      </c>
      <c r="AE41" s="33">
        <v>0</v>
      </c>
      <c r="AF41" s="33">
        <v>18764.182940104067</v>
      </c>
      <c r="AG41" s="33">
        <v>0</v>
      </c>
      <c r="AH41" s="33">
        <v>0</v>
      </c>
      <c r="AI41" s="33">
        <v>0</v>
      </c>
      <c r="AJ41" s="33">
        <v>787.8743375650281</v>
      </c>
      <c r="AK41" s="33">
        <v>4752.0282106139448</v>
      </c>
      <c r="AL41" s="33">
        <v>2021.772738730496</v>
      </c>
      <c r="AM41" s="33">
        <v>10898.822196212266</v>
      </c>
      <c r="AN41" s="33">
        <v>13944.945023600432</v>
      </c>
      <c r="AO41" s="33">
        <v>79.506117127968878</v>
      </c>
      <c r="AP41" s="33">
        <v>35923.127042397522</v>
      </c>
      <c r="AQ41" s="33">
        <v>3.6507844924926757E-12</v>
      </c>
      <c r="AR41" s="33">
        <v>16618.692973485926</v>
      </c>
      <c r="AS41" s="33">
        <v>0</v>
      </c>
      <c r="AT41" s="33">
        <v>37071.201823112424</v>
      </c>
      <c r="AU41" s="33">
        <v>0</v>
      </c>
      <c r="AV41" s="33">
        <v>0</v>
      </c>
      <c r="AW41" s="33">
        <v>0</v>
      </c>
      <c r="AX41" s="33">
        <v>5591.1432981357148</v>
      </c>
      <c r="AY41" s="33">
        <v>23600.444756890003</v>
      </c>
      <c r="AZ41" s="33">
        <v>46039.506557121989</v>
      </c>
      <c r="BA41" s="33">
        <v>0</v>
      </c>
      <c r="BB41" s="33">
        <v>92999.341623838918</v>
      </c>
      <c r="BC41" s="33">
        <v>0</v>
      </c>
      <c r="BD41" s="33">
        <v>0</v>
      </c>
      <c r="BE41" s="33">
        <v>0</v>
      </c>
      <c r="BF41" s="33">
        <v>53133.056794246171</v>
      </c>
      <c r="BG41" s="33">
        <v>0</v>
      </c>
      <c r="BH41" s="33">
        <v>0</v>
      </c>
      <c r="BI41" s="33">
        <v>45184.68921316565</v>
      </c>
      <c r="BJ41" s="33">
        <v>0</v>
      </c>
      <c r="BK41" s="33">
        <v>56346.829293192728</v>
      </c>
      <c r="BL41" s="33">
        <v>28654.579781515429</v>
      </c>
      <c r="BM41" s="33">
        <v>90876.635819986055</v>
      </c>
      <c r="BN41" s="33">
        <v>66636.935176359082</v>
      </c>
      <c r="BO41" s="33">
        <v>0</v>
      </c>
      <c r="BP41" s="33">
        <v>7693.4623295196143</v>
      </c>
      <c r="BQ41" s="33">
        <v>158676.26099772364</v>
      </c>
      <c r="BR41" s="33">
        <v>0</v>
      </c>
      <c r="BS41" s="33">
        <v>60190.493420725608</v>
      </c>
      <c r="BT41" s="33">
        <v>0</v>
      </c>
      <c r="BU41" s="33">
        <v>61296.089813641353</v>
      </c>
      <c r="BV41" s="33">
        <v>0</v>
      </c>
      <c r="BW41" s="33">
        <v>133325.01948065637</v>
      </c>
      <c r="BX41" s="33">
        <v>0</v>
      </c>
      <c r="BY41" s="33">
        <v>269753.52112115646</v>
      </c>
      <c r="BZ41" s="33">
        <v>0</v>
      </c>
      <c r="CA41" s="33">
        <v>0</v>
      </c>
      <c r="CB41" s="33">
        <v>0</v>
      </c>
      <c r="CC41" s="33">
        <v>388636.51764847909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157228.96408248469</v>
      </c>
      <c r="CJ41" s="33">
        <v>120190.0262967523</v>
      </c>
      <c r="CK41" s="33">
        <v>159484.04520144235</v>
      </c>
      <c r="CL41" s="33">
        <v>308831.95685358031</v>
      </c>
      <c r="CM41" s="33">
        <v>0</v>
      </c>
      <c r="CN41" s="33">
        <v>0</v>
      </c>
      <c r="CO41" s="33">
        <v>67488.802053844207</v>
      </c>
      <c r="CP41" s="33">
        <v>0</v>
      </c>
      <c r="CQ41" s="33">
        <v>342266.41836535564</v>
      </c>
      <c r="CR41" s="33">
        <v>0</v>
      </c>
      <c r="CS41" s="33">
        <v>0</v>
      </c>
      <c r="CT41" s="33">
        <v>-1.0664842720627782E-11</v>
      </c>
      <c r="CU41" s="33">
        <v>217837.93251476757</v>
      </c>
      <c r="CV41" s="33">
        <v>0</v>
      </c>
      <c r="CW41" s="33">
        <v>526632.35668777605</v>
      </c>
      <c r="CX41" s="33">
        <v>0</v>
      </c>
      <c r="CY41" s="33">
        <v>0</v>
      </c>
      <c r="CZ41" s="33">
        <v>0</v>
      </c>
      <c r="DA41" s="33">
        <v>386187.99569509749</v>
      </c>
      <c r="DB41" s="33">
        <v>0</v>
      </c>
      <c r="DC41" s="33">
        <v>79645.616219825431</v>
      </c>
      <c r="DD41" s="33">
        <v>0</v>
      </c>
      <c r="DE41" s="33">
        <v>0</v>
      </c>
      <c r="DF41" s="33">
        <v>39761.177440153413</v>
      </c>
      <c r="DG41" s="33">
        <v>263925.86575473007</v>
      </c>
      <c r="DH41" s="33">
        <v>109382.86915995063</v>
      </c>
      <c r="DI41" s="33">
        <v>319601.11726402852</v>
      </c>
      <c r="DJ41" s="33">
        <v>304891.31717535452</v>
      </c>
      <c r="DK41" s="33">
        <v>0</v>
      </c>
      <c r="DL41" s="33">
        <v>0</v>
      </c>
      <c r="DM41" s="33">
        <v>338643.76987955091</v>
      </c>
      <c r="DN41" s="33">
        <v>0</v>
      </c>
      <c r="DO41" s="33">
        <v>191604.7940167702</v>
      </c>
      <c r="DP41" s="33">
        <v>0</v>
      </c>
      <c r="DQ41" s="33">
        <v>32182.141333934622</v>
      </c>
      <c r="DR41" s="33">
        <v>0</v>
      </c>
      <c r="DS41" s="33">
        <v>405215.49667207786</v>
      </c>
      <c r="DT41" s="33">
        <v>0</v>
      </c>
      <c r="DU41" s="33">
        <v>494236.77394561761</v>
      </c>
      <c r="DV41" s="33">
        <v>13565.576181762872</v>
      </c>
      <c r="DW41" s="33">
        <v>210975.7282410014</v>
      </c>
      <c r="DX41" s="33">
        <v>0</v>
      </c>
      <c r="DY41" s="33">
        <v>449047.30461279058</v>
      </c>
      <c r="DZ41" s="33">
        <v>0</v>
      </c>
      <c r="EA41" s="33">
        <v>92506.612620002154</v>
      </c>
      <c r="EB41" s="33">
        <v>0</v>
      </c>
      <c r="EC41" s="33">
        <v>0</v>
      </c>
      <c r="ED41" s="33">
        <v>45803.736667939862</v>
      </c>
      <c r="EE41" s="33">
        <v>260810.46785177244</v>
      </c>
      <c r="EF41" s="33">
        <v>221143.24883389793</v>
      </c>
      <c r="EG41" s="33">
        <v>227052.0973359668</v>
      </c>
      <c r="EH41" s="33">
        <v>543144.72237750737</v>
      </c>
      <c r="EI41" s="33">
        <v>0</v>
      </c>
      <c r="EJ41" s="3"/>
      <c r="EK41" s="3"/>
    </row>
    <row r="42" spans="1:14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2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</row>
    <row r="43" spans="1:141" x14ac:dyDescent="0.25">
      <c r="A43" s="3"/>
      <c r="B43" s="3"/>
      <c r="C43" s="3"/>
      <c r="D43" s="3"/>
      <c r="E43" s="3"/>
      <c r="F43" s="10" t="s">
        <v>75</v>
      </c>
      <c r="G43" s="3"/>
      <c r="H43" s="3"/>
      <c r="I43" s="3"/>
      <c r="J43" s="5" t="s">
        <v>13</v>
      </c>
      <c r="K43" s="3"/>
      <c r="L43" s="3"/>
      <c r="M43" s="3"/>
      <c r="N43" s="3"/>
      <c r="O43" s="3"/>
      <c r="P43" s="3"/>
      <c r="Q43" s="12"/>
      <c r="R43" s="3"/>
      <c r="S43" s="3"/>
      <c r="T43" s="33">
        <v>116.38</v>
      </c>
      <c r="U43" s="33">
        <v>117.07</v>
      </c>
      <c r="V43" s="33">
        <v>118.44999999999999</v>
      </c>
      <c r="W43" s="33">
        <v>118.03599999999999</v>
      </c>
      <c r="X43" s="33">
        <v>117.75999999999999</v>
      </c>
      <c r="Y43" s="33">
        <v>117.48400000000001</v>
      </c>
      <c r="Z43" s="33">
        <v>118.17399999999999</v>
      </c>
      <c r="AA43" s="33">
        <v>118.86399999999999</v>
      </c>
      <c r="AB43" s="33">
        <v>120.244</v>
      </c>
      <c r="AC43" s="33">
        <v>123.004</v>
      </c>
      <c r="AD43" s="33">
        <v>125.76400000000001</v>
      </c>
      <c r="AE43" s="33">
        <v>128.80000000000001</v>
      </c>
      <c r="AF43" s="33">
        <v>133.74592000000001</v>
      </c>
      <c r="AG43" s="33">
        <v>134.53888000000001</v>
      </c>
      <c r="AH43" s="33">
        <v>136.12479999999999</v>
      </c>
      <c r="AI43" s="33">
        <v>135.649024</v>
      </c>
      <c r="AJ43" s="33">
        <v>135.33184</v>
      </c>
      <c r="AK43" s="33">
        <v>135.014656</v>
      </c>
      <c r="AL43" s="33">
        <v>135.807616</v>
      </c>
      <c r="AM43" s="33">
        <v>136.60057599999999</v>
      </c>
      <c r="AN43" s="33">
        <v>138.18649599999998</v>
      </c>
      <c r="AO43" s="33">
        <v>141.35833599999998</v>
      </c>
      <c r="AP43" s="33">
        <v>144.53017599999998</v>
      </c>
      <c r="AQ43" s="33">
        <v>148.01919999999998</v>
      </c>
      <c r="AR43" s="33">
        <v>152.03327999999999</v>
      </c>
      <c r="AS43" s="33">
        <v>152.78592</v>
      </c>
      <c r="AT43" s="33">
        <v>154.29119999999998</v>
      </c>
      <c r="AU43" s="33">
        <v>153.83961600000001</v>
      </c>
      <c r="AV43" s="33">
        <v>153.53855999999999</v>
      </c>
      <c r="AW43" s="33">
        <v>153.237504</v>
      </c>
      <c r="AX43" s="33">
        <v>153.99014399999999</v>
      </c>
      <c r="AY43" s="33">
        <v>154.74278399999997</v>
      </c>
      <c r="AZ43" s="33">
        <v>156.24806399999997</v>
      </c>
      <c r="BA43" s="33">
        <v>159.258624</v>
      </c>
      <c r="BB43" s="33">
        <v>162.269184</v>
      </c>
      <c r="BC43" s="33">
        <v>165.58080000000001</v>
      </c>
      <c r="BD43" s="33">
        <v>170.02388480000002</v>
      </c>
      <c r="BE43" s="33">
        <v>170.86558720000002</v>
      </c>
      <c r="BF43" s="33">
        <v>172.548992</v>
      </c>
      <c r="BG43" s="33">
        <v>172.04397056000002</v>
      </c>
      <c r="BH43" s="33">
        <v>171.70728960000002</v>
      </c>
      <c r="BI43" s="33">
        <v>171.37060864</v>
      </c>
      <c r="BJ43" s="33">
        <v>172.21231104</v>
      </c>
      <c r="BK43" s="33">
        <v>173.05401344000001</v>
      </c>
      <c r="BL43" s="33">
        <v>174.73741824000001</v>
      </c>
      <c r="BM43" s="33">
        <v>178.10422784000002</v>
      </c>
      <c r="BN43" s="33">
        <v>181.47103744</v>
      </c>
      <c r="BO43" s="33">
        <v>185.17452800000004</v>
      </c>
      <c r="BP43" s="33">
        <v>187.02627328000003</v>
      </c>
      <c r="BQ43" s="33">
        <v>187.95214592000002</v>
      </c>
      <c r="BR43" s="33">
        <v>189.80389120000001</v>
      </c>
      <c r="BS43" s="33">
        <v>189.248367616</v>
      </c>
      <c r="BT43" s="33">
        <v>188.87801856000002</v>
      </c>
      <c r="BU43" s="33">
        <v>188.50766950400001</v>
      </c>
      <c r="BV43" s="33">
        <v>189.433542144</v>
      </c>
      <c r="BW43" s="33">
        <v>190.35941478400002</v>
      </c>
      <c r="BX43" s="33">
        <v>192.21116006400001</v>
      </c>
      <c r="BY43" s="33">
        <v>195.91465062400002</v>
      </c>
      <c r="BZ43" s="33">
        <v>199.61814118400002</v>
      </c>
      <c r="CA43" s="33">
        <v>203.69198080000004</v>
      </c>
      <c r="CB43" s="33">
        <v>210.37040640000004</v>
      </c>
      <c r="CC43" s="33">
        <v>211.20520960000005</v>
      </c>
      <c r="CD43" s="33">
        <v>212.87481600000004</v>
      </c>
      <c r="CE43" s="33">
        <v>212.37393408000003</v>
      </c>
      <c r="CF43" s="33">
        <v>212.04001280000003</v>
      </c>
      <c r="CG43" s="33">
        <v>211.70609152000003</v>
      </c>
      <c r="CH43" s="33">
        <v>212.54089472000004</v>
      </c>
      <c r="CI43" s="33">
        <v>213.37569792000005</v>
      </c>
      <c r="CJ43" s="33">
        <v>215.04530432000001</v>
      </c>
      <c r="CK43" s="33">
        <v>218.38451712</v>
      </c>
      <c r="CL43" s="33">
        <v>221.72372991999998</v>
      </c>
      <c r="CM43" s="33">
        <v>225.39686399999999</v>
      </c>
      <c r="CN43" s="33">
        <v>226.97464204799999</v>
      </c>
      <c r="CO43" s="33">
        <v>227.76353107199998</v>
      </c>
      <c r="CP43" s="33">
        <v>229.34130911999998</v>
      </c>
      <c r="CQ43" s="33">
        <v>228.86797570559995</v>
      </c>
      <c r="CR43" s="33">
        <v>228.55242009599993</v>
      </c>
      <c r="CS43" s="33">
        <v>228.23686448639992</v>
      </c>
      <c r="CT43" s="33">
        <v>229.02575351039991</v>
      </c>
      <c r="CU43" s="33">
        <v>229.81464253439992</v>
      </c>
      <c r="CV43" s="33">
        <v>231.39242058239989</v>
      </c>
      <c r="CW43" s="33">
        <v>234.54797667839989</v>
      </c>
      <c r="CX43" s="33">
        <v>237.70353277439992</v>
      </c>
      <c r="CY43" s="33">
        <v>241.17464447999993</v>
      </c>
      <c r="CZ43" s="33">
        <v>242.38051770239991</v>
      </c>
      <c r="DA43" s="33">
        <v>242.98345431359991</v>
      </c>
      <c r="DB43" s="33">
        <v>244.18932753599989</v>
      </c>
      <c r="DC43" s="33">
        <v>243.8275655692799</v>
      </c>
      <c r="DD43" s="33">
        <v>243.5863909247999</v>
      </c>
      <c r="DE43" s="33">
        <v>243.3452162803199</v>
      </c>
      <c r="DF43" s="33">
        <v>243.9481528915199</v>
      </c>
      <c r="DG43" s="33">
        <v>244.55108950271989</v>
      </c>
      <c r="DH43" s="33">
        <v>245.75696272511988</v>
      </c>
      <c r="DI43" s="33">
        <v>248.16870916991988</v>
      </c>
      <c r="DJ43" s="33">
        <v>250.58045561471988</v>
      </c>
      <c r="DK43" s="33">
        <v>253.23337670399991</v>
      </c>
      <c r="DL43" s="33">
        <v>254.24631021081592</v>
      </c>
      <c r="DM43" s="33">
        <v>254.75277696422393</v>
      </c>
      <c r="DN43" s="33">
        <v>255.76571047103994</v>
      </c>
      <c r="DO43" s="33">
        <v>255.46183041899513</v>
      </c>
      <c r="DP43" s="33">
        <v>255.25924371763193</v>
      </c>
      <c r="DQ43" s="33">
        <v>255.0566570162687</v>
      </c>
      <c r="DR43" s="33">
        <v>255.56312376967671</v>
      </c>
      <c r="DS43" s="33">
        <v>256.06959052308474</v>
      </c>
      <c r="DT43" s="33">
        <v>257.08252402990075</v>
      </c>
      <c r="DU43" s="33">
        <v>259.10839104353272</v>
      </c>
      <c r="DV43" s="33">
        <v>261.13425805716469</v>
      </c>
      <c r="DW43" s="33">
        <v>263.36271177215991</v>
      </c>
      <c r="DX43" s="33">
        <v>264.15279990747638</v>
      </c>
      <c r="DY43" s="33">
        <v>264.54784397513464</v>
      </c>
      <c r="DZ43" s="33">
        <v>265.33793211045111</v>
      </c>
      <c r="EA43" s="33">
        <v>265.10090566985616</v>
      </c>
      <c r="EB43" s="33">
        <v>264.9428880427929</v>
      </c>
      <c r="EC43" s="33">
        <v>264.78487041572964</v>
      </c>
      <c r="ED43" s="33">
        <v>265.17991448338785</v>
      </c>
      <c r="EE43" s="33">
        <v>265.57495855104611</v>
      </c>
      <c r="EF43" s="33">
        <v>266.36504668636258</v>
      </c>
      <c r="EG43" s="33">
        <v>267.94522295699556</v>
      </c>
      <c r="EH43" s="33">
        <v>269.5253992276285</v>
      </c>
      <c r="EI43" s="33">
        <v>271.26359312532475</v>
      </c>
      <c r="EJ43" s="3"/>
      <c r="EK43" s="3"/>
    </row>
    <row r="44" spans="1:14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</row>
    <row r="45" spans="1:141" x14ac:dyDescent="0.25">
      <c r="A45" s="3"/>
      <c r="B45" s="3"/>
      <c r="C45" s="3"/>
      <c r="D45" s="3"/>
      <c r="E45" s="3"/>
      <c r="F45" s="10" t="s">
        <v>74</v>
      </c>
      <c r="G45" s="3"/>
      <c r="H45" s="3"/>
      <c r="I45" s="3"/>
      <c r="J45" s="5" t="s">
        <v>6</v>
      </c>
      <c r="K45" s="3"/>
      <c r="L45" s="3"/>
      <c r="M45" s="3"/>
      <c r="N45" s="3"/>
      <c r="O45" s="3"/>
      <c r="P45" s="3"/>
      <c r="Q45" s="12">
        <v>11576595.612093175</v>
      </c>
      <c r="R45" s="3"/>
      <c r="S45" s="3"/>
      <c r="T45" s="33">
        <v>0</v>
      </c>
      <c r="U45" s="33">
        <v>0</v>
      </c>
      <c r="V45" s="33">
        <v>0</v>
      </c>
      <c r="W45" s="33">
        <v>0</v>
      </c>
      <c r="X45" s="33">
        <v>1059.8399999999999</v>
      </c>
      <c r="Y45" s="33">
        <v>881.13000000000011</v>
      </c>
      <c r="Z45" s="33">
        <v>886.30499999999995</v>
      </c>
      <c r="AA45" s="33">
        <v>1069.7760000000001</v>
      </c>
      <c r="AB45" s="33">
        <v>1623.2940000000001</v>
      </c>
      <c r="AC45" s="33">
        <v>2214.0720000000001</v>
      </c>
      <c r="AD45" s="33">
        <v>2829.69</v>
      </c>
      <c r="AE45" s="33">
        <v>2511.6</v>
      </c>
      <c r="AF45" s="33">
        <v>4333.367808</v>
      </c>
      <c r="AG45" s="33">
        <v>5085.5696639999996</v>
      </c>
      <c r="AH45" s="33">
        <v>5880.5913599999994</v>
      </c>
      <c r="AI45" s="33">
        <v>5860.0378368000002</v>
      </c>
      <c r="AJ45" s="33">
        <v>4384.7516160000005</v>
      </c>
      <c r="AK45" s="33">
        <v>3645.3957120000005</v>
      </c>
      <c r="AL45" s="33">
        <v>3666.8056319999996</v>
      </c>
      <c r="AM45" s="33">
        <v>4425.8586624</v>
      </c>
      <c r="AN45" s="33">
        <v>6715.8637055999989</v>
      </c>
      <c r="AO45" s="33">
        <v>9160.0201727999993</v>
      </c>
      <c r="AP45" s="33">
        <v>11706.944255999999</v>
      </c>
      <c r="AQ45" s="33">
        <v>10390.947839999997</v>
      </c>
      <c r="AR45" s="33">
        <v>12770.79552</v>
      </c>
      <c r="AS45" s="33">
        <v>14973.020160000002</v>
      </c>
      <c r="AT45" s="33">
        <v>17280.614399999999</v>
      </c>
      <c r="AU45" s="33">
        <v>17230.036992000001</v>
      </c>
      <c r="AV45" s="33">
        <v>12897.239039999999</v>
      </c>
      <c r="AW45" s="33">
        <v>10726.62528</v>
      </c>
      <c r="AX45" s="33">
        <v>10779.310079999997</v>
      </c>
      <c r="AY45" s="33">
        <v>12998.393855999997</v>
      </c>
      <c r="AZ45" s="33">
        <v>19687.256063999994</v>
      </c>
      <c r="BA45" s="33">
        <v>26755.448831999998</v>
      </c>
      <c r="BB45" s="33">
        <v>34076.528640000004</v>
      </c>
      <c r="BC45" s="33">
        <v>30135.705600000001</v>
      </c>
      <c r="BD45" s="33">
        <v>26778.761856000005</v>
      </c>
      <c r="BE45" s="33">
        <v>31396.551648000011</v>
      </c>
      <c r="BF45" s="33">
        <v>36235.288320000007</v>
      </c>
      <c r="BG45" s="33">
        <v>36129.233817600012</v>
      </c>
      <c r="BH45" s="33">
        <v>27043.898112000006</v>
      </c>
      <c r="BI45" s="33">
        <v>22492.392384000002</v>
      </c>
      <c r="BJ45" s="33">
        <v>22602.865824000004</v>
      </c>
      <c r="BK45" s="33">
        <v>27256.007116800007</v>
      </c>
      <c r="BL45" s="33">
        <v>41281.715059200011</v>
      </c>
      <c r="BM45" s="33">
        <v>56102.831769600016</v>
      </c>
      <c r="BN45" s="33">
        <v>71454.220992000017</v>
      </c>
      <c r="BO45" s="33">
        <v>63190.80768000002</v>
      </c>
      <c r="BP45" s="33">
        <v>53863.566704640005</v>
      </c>
      <c r="BQ45" s="33">
        <v>63151.921029120022</v>
      </c>
      <c r="BR45" s="33">
        <v>72884.694220799996</v>
      </c>
      <c r="BS45" s="33">
        <v>72671.373164543998</v>
      </c>
      <c r="BT45" s="33">
        <v>54396.869345280007</v>
      </c>
      <c r="BU45" s="33">
        <v>45241.840680959998</v>
      </c>
      <c r="BV45" s="33">
        <v>45464.050114559999</v>
      </c>
      <c r="BW45" s="33">
        <v>54823.511457792003</v>
      </c>
      <c r="BX45" s="33">
        <v>83035.221147648001</v>
      </c>
      <c r="BY45" s="33">
        <v>112846.83875942402</v>
      </c>
      <c r="BZ45" s="33">
        <v>143725.06165248001</v>
      </c>
      <c r="CA45" s="33">
        <v>127103.79601920003</v>
      </c>
      <c r="CB45" s="33">
        <v>77248.013230080003</v>
      </c>
      <c r="CC45" s="33">
        <v>90480.31179264003</v>
      </c>
      <c r="CD45" s="33">
        <v>104223.50991360001</v>
      </c>
      <c r="CE45" s="33">
        <v>103978.27812556802</v>
      </c>
      <c r="CF45" s="33">
        <v>77861.092700160007</v>
      </c>
      <c r="CG45" s="33">
        <v>64782.06400512001</v>
      </c>
      <c r="CH45" s="33">
        <v>65037.513784320014</v>
      </c>
      <c r="CI45" s="33">
        <v>78351.556276224015</v>
      </c>
      <c r="CJ45" s="33">
        <v>118446.95361945601</v>
      </c>
      <c r="CK45" s="33">
        <v>160381.58937292799</v>
      </c>
      <c r="CL45" s="33">
        <v>203542.38406655996</v>
      </c>
      <c r="CM45" s="33">
        <v>179325.74499840001</v>
      </c>
      <c r="CN45" s="33">
        <v>102955.69763297281</v>
      </c>
      <c r="CO45" s="33">
        <v>120532.46064330242</v>
      </c>
      <c r="CP45" s="33">
        <v>138705.62375577603</v>
      </c>
      <c r="CQ45" s="33">
        <v>138419.35170674688</v>
      </c>
      <c r="CR45" s="33">
        <v>103671.37775554559</v>
      </c>
      <c r="CS45" s="33">
        <v>86273.534775859182</v>
      </c>
      <c r="CT45" s="33">
        <v>86571.734826931177</v>
      </c>
      <c r="CU45" s="33">
        <v>104243.92185360382</v>
      </c>
      <c r="CV45" s="33">
        <v>157439.40296426491</v>
      </c>
      <c r="CW45" s="33">
        <v>212781.92444264441</v>
      </c>
      <c r="CX45" s="33">
        <v>269555.80616616952</v>
      </c>
      <c r="CY45" s="33">
        <v>237026.44059494397</v>
      </c>
      <c r="CZ45" s="33">
        <v>122159.78092200955</v>
      </c>
      <c r="DA45" s="33">
        <v>142874.27113639674</v>
      </c>
      <c r="DB45" s="33">
        <v>164095.22810419192</v>
      </c>
      <c r="DC45" s="33">
        <v>163852.12406255607</v>
      </c>
      <c r="DD45" s="33">
        <v>122767.54102609915</v>
      </c>
      <c r="DE45" s="33">
        <v>102204.99083773435</v>
      </c>
      <c r="DF45" s="33">
        <v>102458.22421443836</v>
      </c>
      <c r="DG45" s="33">
        <v>123253.74910937082</v>
      </c>
      <c r="DH45" s="33">
        <v>185792.26382019065</v>
      </c>
      <c r="DI45" s="33">
        <v>250154.05884327923</v>
      </c>
      <c r="DJ45" s="33">
        <v>315731.37407454703</v>
      </c>
      <c r="DK45" s="33">
        <v>276530.84736076789</v>
      </c>
      <c r="DL45" s="33">
        <v>137293.0075138406</v>
      </c>
      <c r="DM45" s="33">
        <v>160494.24948746109</v>
      </c>
      <c r="DN45" s="33">
        <v>184151.31153914874</v>
      </c>
      <c r="DO45" s="33">
        <v>183932.5179016765</v>
      </c>
      <c r="DP45" s="33">
        <v>137839.99160752122</v>
      </c>
      <c r="DQ45" s="33">
        <v>114775.49565732092</v>
      </c>
      <c r="DR45" s="33">
        <v>115003.40569635453</v>
      </c>
      <c r="DS45" s="33">
        <v>138277.57888246575</v>
      </c>
      <c r="DT45" s="33">
        <v>208236.84446421961</v>
      </c>
      <c r="DU45" s="33">
        <v>279837.06232701533</v>
      </c>
      <c r="DV45" s="33">
        <v>352531.24837717233</v>
      </c>
      <c r="DW45" s="33">
        <v>308134.37277342705</v>
      </c>
      <c r="DX45" s="33">
        <v>142642.51195003724</v>
      </c>
      <c r="DY45" s="33">
        <v>166665.14170433485</v>
      </c>
      <c r="DZ45" s="33">
        <v>191043.31111952482</v>
      </c>
      <c r="EA45" s="33">
        <v>190872.65208229644</v>
      </c>
      <c r="EB45" s="33">
        <v>143069.15954310817</v>
      </c>
      <c r="EC45" s="33">
        <v>119153.19168707835</v>
      </c>
      <c r="ED45" s="33">
        <v>119330.96151752453</v>
      </c>
      <c r="EE45" s="33">
        <v>143410.47761756487</v>
      </c>
      <c r="EF45" s="33">
        <v>215755.68781595369</v>
      </c>
      <c r="EG45" s="33">
        <v>289380.84079355519</v>
      </c>
      <c r="EH45" s="33">
        <v>363859.28895729844</v>
      </c>
      <c r="EI45" s="33">
        <v>317378.40395662992</v>
      </c>
      <c r="EJ45" s="3"/>
      <c r="EK45" s="3"/>
    </row>
    <row r="46" spans="1:14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</row>
    <row r="47" spans="1:141" x14ac:dyDescent="0.25">
      <c r="A47" s="3"/>
      <c r="B47" s="3"/>
      <c r="C47" s="3"/>
      <c r="D47" s="3"/>
      <c r="E47" s="3"/>
      <c r="F47" s="10" t="s">
        <v>244</v>
      </c>
      <c r="G47" s="3"/>
      <c r="H47" s="3"/>
      <c r="I47" s="3"/>
      <c r="J47" s="5" t="s">
        <v>13</v>
      </c>
      <c r="K47" s="3"/>
      <c r="L47" s="3"/>
      <c r="M47" s="3"/>
      <c r="N47" s="3"/>
      <c r="O47" s="3"/>
      <c r="P47" s="3"/>
      <c r="Q47" s="12">
        <v>17066.992229824547</v>
      </c>
      <c r="R47" s="3"/>
      <c r="S47" s="3"/>
      <c r="T47" s="33">
        <v>0</v>
      </c>
      <c r="U47" s="33">
        <v>0</v>
      </c>
      <c r="V47" s="33">
        <v>0</v>
      </c>
      <c r="W47" s="33">
        <v>0</v>
      </c>
      <c r="X47" s="33">
        <v>102.40000000000002</v>
      </c>
      <c r="Y47" s="33">
        <v>102.40000000000002</v>
      </c>
      <c r="Z47" s="33">
        <v>102.40000000000003</v>
      </c>
      <c r="AA47" s="33">
        <v>102.40000000000002</v>
      </c>
      <c r="AB47" s="33">
        <v>102.40000000000002</v>
      </c>
      <c r="AC47" s="33">
        <v>102.98054869815455</v>
      </c>
      <c r="AD47" s="33">
        <v>105.27437296946688</v>
      </c>
      <c r="AE47" s="33">
        <v>105.74562703220883</v>
      </c>
      <c r="AF47" s="33">
        <v>103.40082742936652</v>
      </c>
      <c r="AG47" s="33">
        <v>103.26716688406303</v>
      </c>
      <c r="AH47" s="33">
        <v>103.04948102661413</v>
      </c>
      <c r="AI47" s="33">
        <v>103.01340739463814</v>
      </c>
      <c r="AJ47" s="33">
        <v>103.62106895104641</v>
      </c>
      <c r="AK47" s="33">
        <v>106.75806432802152</v>
      </c>
      <c r="AL47" s="33">
        <v>109.31186773633091</v>
      </c>
      <c r="AM47" s="33">
        <v>112.59247784828027</v>
      </c>
      <c r="AN47" s="33">
        <v>114.92089741604515</v>
      </c>
      <c r="AO47" s="33">
        <v>115.53797347969243</v>
      </c>
      <c r="AP47" s="33">
        <v>112.77329230521383</v>
      </c>
      <c r="AQ47" s="33">
        <v>112.61567960682845</v>
      </c>
      <c r="AR47" s="33">
        <v>115.6418443384526</v>
      </c>
      <c r="AS47" s="33">
        <v>115.84370178880603</v>
      </c>
      <c r="AT47" s="33">
        <v>115.90460569675882</v>
      </c>
      <c r="AU47" s="33">
        <v>115.9129703386443</v>
      </c>
      <c r="AV47" s="33">
        <v>115.92206195820303</v>
      </c>
      <c r="AW47" s="33">
        <v>115.92644515248222</v>
      </c>
      <c r="AX47" s="33">
        <v>117.63332480527603</v>
      </c>
      <c r="AY47" s="33">
        <v>117.26683729159723</v>
      </c>
      <c r="AZ47" s="33">
        <v>117.17001525121863</v>
      </c>
      <c r="BA47" s="33">
        <v>117.14737683432092</v>
      </c>
      <c r="BB47" s="33">
        <v>119.43212221088925</v>
      </c>
      <c r="BC47" s="33">
        <v>119.52544812368338</v>
      </c>
      <c r="BD47" s="33">
        <v>120.36650054262317</v>
      </c>
      <c r="BE47" s="33">
        <v>120.49473938265271</v>
      </c>
      <c r="BF47" s="33">
        <v>123.02271944277304</v>
      </c>
      <c r="BG47" s="33">
        <v>123.88353006747745</v>
      </c>
      <c r="BH47" s="33">
        <v>124.14017337449881</v>
      </c>
      <c r="BI47" s="33">
        <v>125.28972568042302</v>
      </c>
      <c r="BJ47" s="33">
        <v>125.50834838567278</v>
      </c>
      <c r="BK47" s="33">
        <v>126.62857600125251</v>
      </c>
      <c r="BL47" s="33">
        <v>127.24538588436005</v>
      </c>
      <c r="BM47" s="33">
        <v>128.96175533484092</v>
      </c>
      <c r="BN47" s="33">
        <v>130.59986572000182</v>
      </c>
      <c r="BO47" s="33">
        <v>130.83338407279186</v>
      </c>
      <c r="BP47" s="33">
        <v>132.45399977439553</v>
      </c>
      <c r="BQ47" s="33">
        <v>135.78510608310117</v>
      </c>
      <c r="BR47" s="33">
        <v>136.64533929094861</v>
      </c>
      <c r="BS47" s="33">
        <v>137.78993538367561</v>
      </c>
      <c r="BT47" s="33">
        <v>137.80107893569814</v>
      </c>
      <c r="BU47" s="33">
        <v>138.53696153351851</v>
      </c>
      <c r="BV47" s="33">
        <v>138.54177465435808</v>
      </c>
      <c r="BW47" s="33">
        <v>139.61769968501082</v>
      </c>
      <c r="BX47" s="33">
        <v>139.68839643112267</v>
      </c>
      <c r="BY47" s="33">
        <v>142.35488136192663</v>
      </c>
      <c r="BZ47" s="33">
        <v>142.94203054486445</v>
      </c>
      <c r="CA47" s="33">
        <v>143.13793760008033</v>
      </c>
      <c r="CB47" s="33">
        <v>143.21729464927677</v>
      </c>
      <c r="CC47" s="33">
        <v>149.67464309727109</v>
      </c>
      <c r="CD47" s="33">
        <v>149.95758190067073</v>
      </c>
      <c r="CE47" s="33">
        <v>150.94988315664384</v>
      </c>
      <c r="CF47" s="33">
        <v>150.94988315664384</v>
      </c>
      <c r="CG47" s="33">
        <v>151.09677798201417</v>
      </c>
      <c r="CH47" s="33">
        <v>151.14282078561664</v>
      </c>
      <c r="CI47" s="33">
        <v>152.39424133211358</v>
      </c>
      <c r="CJ47" s="33">
        <v>153.30768100670721</v>
      </c>
      <c r="CK47" s="33">
        <v>154.65767550852371</v>
      </c>
      <c r="CL47" s="33">
        <v>156.8740278447263</v>
      </c>
      <c r="CM47" s="33">
        <v>157.18518144807197</v>
      </c>
      <c r="CN47" s="33">
        <v>157.64057543070294</v>
      </c>
      <c r="CO47" s="33">
        <v>158.98002700325605</v>
      </c>
      <c r="CP47" s="33">
        <v>159.22968432670146</v>
      </c>
      <c r="CQ47" s="33">
        <v>162.32861532863501</v>
      </c>
      <c r="CR47" s="33">
        <v>162.32861532863501</v>
      </c>
      <c r="CS47" s="33">
        <v>163.57245906422222</v>
      </c>
      <c r="CT47" s="33">
        <v>163.59281609287601</v>
      </c>
      <c r="CU47" s="33">
        <v>164.62398166117615</v>
      </c>
      <c r="CV47" s="33">
        <v>164.70131139226433</v>
      </c>
      <c r="CW47" s="33">
        <v>167.08319807818583</v>
      </c>
      <c r="CX47" s="33">
        <v>167.63448019919011</v>
      </c>
      <c r="CY47" s="33">
        <v>167.80837208437208</v>
      </c>
      <c r="CZ47" s="33">
        <v>167.80837208437208</v>
      </c>
      <c r="DA47" s="33">
        <v>172.68706901259642</v>
      </c>
      <c r="DB47" s="33">
        <v>172.74206311551924</v>
      </c>
      <c r="DC47" s="33">
        <v>173.57739791102696</v>
      </c>
      <c r="DD47" s="33">
        <v>173.57739791102696</v>
      </c>
      <c r="DE47" s="33">
        <v>173.63979552732155</v>
      </c>
      <c r="DF47" s="33">
        <v>174.03723013531518</v>
      </c>
      <c r="DG47" s="33">
        <v>175.37815695368607</v>
      </c>
      <c r="DH47" s="33">
        <v>175.96414986317063</v>
      </c>
      <c r="DI47" s="33">
        <v>177.26855387457314</v>
      </c>
      <c r="DJ47" s="33">
        <v>178.63975135699812</v>
      </c>
      <c r="DK47" s="33">
        <v>178.87898379423123</v>
      </c>
      <c r="DL47" s="33">
        <v>179.05939061052479</v>
      </c>
      <c r="DM47" s="33">
        <v>181.65917402409457</v>
      </c>
      <c r="DN47" s="33">
        <v>181.88998158561239</v>
      </c>
      <c r="DO47" s="33">
        <v>182.83833388926163</v>
      </c>
      <c r="DP47" s="33">
        <v>182.83833388926163</v>
      </c>
      <c r="DQ47" s="33">
        <v>183.11036454159421</v>
      </c>
      <c r="DR47" s="33">
        <v>183.119129206102</v>
      </c>
      <c r="DS47" s="33">
        <v>184.08197409975358</v>
      </c>
      <c r="DT47" s="33">
        <v>184.14482051330592</v>
      </c>
      <c r="DU47" s="33">
        <v>185.52251394092951</v>
      </c>
      <c r="DV47" s="33">
        <v>186.23818711302113</v>
      </c>
      <c r="DW47" s="33">
        <v>187.33381549286318</v>
      </c>
      <c r="DX47" s="33">
        <v>187.39051958207327</v>
      </c>
      <c r="DY47" s="33">
        <v>189.7456453223501</v>
      </c>
      <c r="DZ47" s="33">
        <v>189.75291516088342</v>
      </c>
      <c r="EA47" s="33">
        <v>190.07764795540183</v>
      </c>
      <c r="EB47" s="33">
        <v>190.07764795540183</v>
      </c>
      <c r="EC47" s="33">
        <v>190.09453289619364</v>
      </c>
      <c r="ED47" s="33">
        <v>190.256174668753</v>
      </c>
      <c r="EE47" s="33">
        <v>190.82349470092831</v>
      </c>
      <c r="EF47" s="33">
        <v>191.26743647057813</v>
      </c>
      <c r="EG47" s="33">
        <v>191.86428009336026</v>
      </c>
      <c r="EH47" s="33">
        <v>193.02271383197424</v>
      </c>
      <c r="EI47" s="33">
        <v>193.1931008176181</v>
      </c>
      <c r="EJ47" s="3"/>
      <c r="EK47" s="3"/>
    </row>
    <row r="48" spans="1:14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2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1" x14ac:dyDescent="0.25">
      <c r="A49" s="3"/>
      <c r="B49" s="3"/>
      <c r="C49" s="3"/>
      <c r="D49" s="3"/>
      <c r="E49" s="3"/>
      <c r="F49" s="10" t="s">
        <v>243</v>
      </c>
      <c r="G49" s="3"/>
      <c r="H49" s="3"/>
      <c r="I49" s="3"/>
      <c r="J49" s="5" t="s">
        <v>6</v>
      </c>
      <c r="K49" s="3"/>
      <c r="L49" s="3"/>
      <c r="M49" s="3"/>
      <c r="N49" s="3"/>
      <c r="O49" s="3"/>
      <c r="P49" s="3"/>
      <c r="Q49" s="12">
        <v>8261884.4811799787</v>
      </c>
      <c r="R49" s="3"/>
      <c r="S49" s="3"/>
      <c r="T49" s="33">
        <v>0</v>
      </c>
      <c r="U49" s="33">
        <v>0</v>
      </c>
      <c r="V49" s="33">
        <v>0</v>
      </c>
      <c r="W49" s="33">
        <v>0</v>
      </c>
      <c r="X49" s="33">
        <v>921.60000000000025</v>
      </c>
      <c r="Y49" s="33">
        <v>768.00000000000011</v>
      </c>
      <c r="Z49" s="33">
        <v>768.00000000000023</v>
      </c>
      <c r="AA49" s="33">
        <v>921.60000000000025</v>
      </c>
      <c r="AB49" s="33">
        <v>1382.4000000000003</v>
      </c>
      <c r="AC49" s="33">
        <v>1853.6498765667818</v>
      </c>
      <c r="AD49" s="33">
        <v>2368.6733918130049</v>
      </c>
      <c r="AE49" s="33">
        <v>2062.0397271280722</v>
      </c>
      <c r="AF49" s="33">
        <v>3350.1868087114754</v>
      </c>
      <c r="AG49" s="33">
        <v>3903.4989082175825</v>
      </c>
      <c r="AH49" s="33">
        <v>4451.7375803497307</v>
      </c>
      <c r="AI49" s="33">
        <v>4450.1791994483674</v>
      </c>
      <c r="AJ49" s="33">
        <v>3357.322634013904</v>
      </c>
      <c r="AK49" s="33">
        <v>2882.4677368565813</v>
      </c>
      <c r="AL49" s="33">
        <v>2951.4204288809347</v>
      </c>
      <c r="AM49" s="33">
        <v>3647.9962822842808</v>
      </c>
      <c r="AN49" s="33">
        <v>5585.1556144197948</v>
      </c>
      <c r="AO49" s="33">
        <v>7486.8606814840687</v>
      </c>
      <c r="AP49" s="33">
        <v>9134.636676722319</v>
      </c>
      <c r="AQ49" s="33">
        <v>7905.6207083993577</v>
      </c>
      <c r="AR49" s="33">
        <v>9713.9149244300188</v>
      </c>
      <c r="AS49" s="33">
        <v>11352.682775302994</v>
      </c>
      <c r="AT49" s="33">
        <v>12981.315838036988</v>
      </c>
      <c r="AU49" s="33">
        <v>12982.252677928162</v>
      </c>
      <c r="AV49" s="33">
        <v>9737.4532044890548</v>
      </c>
      <c r="AW49" s="33">
        <v>8114.8511606737557</v>
      </c>
      <c r="AX49" s="33">
        <v>8234.3327363693224</v>
      </c>
      <c r="AY49" s="33">
        <v>9850.414332494167</v>
      </c>
      <c r="AZ49" s="33">
        <v>14763.421921653546</v>
      </c>
      <c r="BA49" s="33">
        <v>19680.759308165914</v>
      </c>
      <c r="BB49" s="33">
        <v>25080.74566428674</v>
      </c>
      <c r="BC49" s="33">
        <v>21753.631558510373</v>
      </c>
      <c r="BD49" s="33">
        <v>18957.723835463152</v>
      </c>
      <c r="BE49" s="33">
        <v>22140.90836156244</v>
      </c>
      <c r="BF49" s="33">
        <v>25834.771082982341</v>
      </c>
      <c r="BG49" s="33">
        <v>26015.541314170267</v>
      </c>
      <c r="BH49" s="33">
        <v>19552.077306483567</v>
      </c>
      <c r="BI49" s="33">
        <v>16444.276495555525</v>
      </c>
      <c r="BJ49" s="33">
        <v>16472.970725619554</v>
      </c>
      <c r="BK49" s="33">
        <v>19944.000720197277</v>
      </c>
      <c r="BL49" s="33">
        <v>30061.722415180066</v>
      </c>
      <c r="BM49" s="33">
        <v>40622.952930474901</v>
      </c>
      <c r="BN49" s="33">
        <v>51423.697127250722</v>
      </c>
      <c r="BO49" s="33">
        <v>44646.892314840225</v>
      </c>
      <c r="BP49" s="33">
        <v>38146.75193502591</v>
      </c>
      <c r="BQ49" s="33">
        <v>45623.795643922</v>
      </c>
      <c r="BR49" s="33">
        <v>52471.810287724264</v>
      </c>
      <c r="BS49" s="33">
        <v>52911.335187331439</v>
      </c>
      <c r="BT49" s="33">
        <v>39686.710733481064</v>
      </c>
      <c r="BU49" s="33">
        <v>33248.870768044442</v>
      </c>
      <c r="BV49" s="33">
        <v>33250.025917045939</v>
      </c>
      <c r="BW49" s="33">
        <v>40209.897509283117</v>
      </c>
      <c r="BX49" s="33">
        <v>60345.387258244991</v>
      </c>
      <c r="BY49" s="33">
        <v>81996.411664469735</v>
      </c>
      <c r="BZ49" s="33">
        <v>102918.2619923024</v>
      </c>
      <c r="CA49" s="33">
        <v>89318.07306245013</v>
      </c>
      <c r="CB49" s="33">
        <v>52589.390595214427</v>
      </c>
      <c r="CC49" s="33">
        <v>64120.617102870943</v>
      </c>
      <c r="CD49" s="33">
        <v>73419.232098568391</v>
      </c>
      <c r="CE49" s="33">
        <v>73905.06279349282</v>
      </c>
      <c r="CF49" s="33">
        <v>55428.797095119618</v>
      </c>
      <c r="CG49" s="33">
        <v>46235.614062496337</v>
      </c>
      <c r="CH49" s="33">
        <v>46249.703160398691</v>
      </c>
      <c r="CI49" s="33">
        <v>55959.165417152108</v>
      </c>
      <c r="CJ49" s="33">
        <v>84441.870698494327</v>
      </c>
      <c r="CK49" s="33">
        <v>113580.59689345981</v>
      </c>
      <c r="CL49" s="33">
        <v>144010.35756145875</v>
      </c>
      <c r="CM49" s="33">
        <v>125056.53036008606</v>
      </c>
      <c r="CN49" s="33">
        <v>71505.765015366866</v>
      </c>
      <c r="CO49" s="33">
        <v>84132.230290123116</v>
      </c>
      <c r="CP49" s="33">
        <v>96302.113080789059</v>
      </c>
      <c r="CQ49" s="33">
        <v>98176.346550758462</v>
      </c>
      <c r="CR49" s="33">
        <v>73632.259913068847</v>
      </c>
      <c r="CS49" s="33">
        <v>61830.389526276005</v>
      </c>
      <c r="CT49" s="33">
        <v>61838.084483107144</v>
      </c>
      <c r="CU49" s="33">
        <v>74673.438081509521</v>
      </c>
      <c r="CV49" s="33">
        <v>112062.77227129666</v>
      </c>
      <c r="CW49" s="33">
        <v>151577.87729653021</v>
      </c>
      <c r="CX49" s="33">
        <v>190097.50054588157</v>
      </c>
      <c r="CY49" s="33">
        <v>164922.0680845209</v>
      </c>
      <c r="CZ49" s="33">
        <v>84575.419530523519</v>
      </c>
      <c r="DA49" s="33">
        <v>101539.9965794067</v>
      </c>
      <c r="DB49" s="33">
        <v>116082.66641362893</v>
      </c>
      <c r="DC49" s="33">
        <v>116644.01139621012</v>
      </c>
      <c r="DD49" s="33">
        <v>87483.008547157588</v>
      </c>
      <c r="DE49" s="33">
        <v>72928.714121475059</v>
      </c>
      <c r="DF49" s="33">
        <v>73095.636656832387</v>
      </c>
      <c r="DG49" s="33">
        <v>88390.591104657782</v>
      </c>
      <c r="DH49" s="33">
        <v>133028.897296557</v>
      </c>
      <c r="DI49" s="33">
        <v>178686.70230556975</v>
      </c>
      <c r="DJ49" s="33">
        <v>225086.08670981761</v>
      </c>
      <c r="DK49" s="33">
        <v>195335.85030330051</v>
      </c>
      <c r="DL49" s="33">
        <v>96692.070929683381</v>
      </c>
      <c r="DM49" s="33">
        <v>114445.2796351796</v>
      </c>
      <c r="DN49" s="33">
        <v>130960.78674164093</v>
      </c>
      <c r="DO49" s="33">
        <v>131643.60040026836</v>
      </c>
      <c r="DP49" s="33">
        <v>98732.700300201279</v>
      </c>
      <c r="DQ49" s="33">
        <v>82399.664043717406</v>
      </c>
      <c r="DR49" s="33">
        <v>82403.608142745899</v>
      </c>
      <c r="DS49" s="33">
        <v>99404.266013866931</v>
      </c>
      <c r="DT49" s="33">
        <v>149157.3046157778</v>
      </c>
      <c r="DU49" s="33">
        <v>200364.31505620386</v>
      </c>
      <c r="DV49" s="33">
        <v>251421.55260257851</v>
      </c>
      <c r="DW49" s="33">
        <v>219180.56412664993</v>
      </c>
      <c r="DX49" s="33">
        <v>101190.88057431957</v>
      </c>
      <c r="DY49" s="33">
        <v>119539.75655308059</v>
      </c>
      <c r="DZ49" s="33">
        <v>136622.09891583608</v>
      </c>
      <c r="EA49" s="33">
        <v>136855.90652788931</v>
      </c>
      <c r="EB49" s="33">
        <v>102641.92989591698</v>
      </c>
      <c r="EC49" s="33">
        <v>85542.539803287131</v>
      </c>
      <c r="ED49" s="33">
        <v>85615.278600938851</v>
      </c>
      <c r="EE49" s="33">
        <v>103044.68713850129</v>
      </c>
      <c r="EF49" s="33">
        <v>154926.62354116832</v>
      </c>
      <c r="EG49" s="33">
        <v>207213.42250082907</v>
      </c>
      <c r="EH49" s="33">
        <v>260580.66367316523</v>
      </c>
      <c r="EI49" s="33">
        <v>226035.92795661319</v>
      </c>
      <c r="EJ49" s="3"/>
      <c r="EK49" s="3"/>
    </row>
    <row r="50" spans="1:14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</row>
    <row r="51" spans="1:141" x14ac:dyDescent="0.25">
      <c r="A51" s="3"/>
      <c r="B51" s="3"/>
      <c r="C51" s="3"/>
      <c r="D51" s="3"/>
      <c r="E51" s="3"/>
      <c r="F51" s="10" t="s">
        <v>79</v>
      </c>
      <c r="G51" s="3"/>
      <c r="H51" s="3"/>
      <c r="I51" s="3"/>
      <c r="J51" s="5" t="s">
        <v>80</v>
      </c>
      <c r="K51" s="3"/>
      <c r="L51" s="3"/>
      <c r="M51" s="3"/>
      <c r="N51" s="3"/>
      <c r="O51" s="3"/>
      <c r="P51" s="3"/>
      <c r="Q51" s="12">
        <v>2</v>
      </c>
      <c r="R51" s="3"/>
      <c r="S51" s="3"/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0</v>
      </c>
      <c r="AY51" s="33">
        <v>0</v>
      </c>
      <c r="AZ51" s="33">
        <v>0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0</v>
      </c>
      <c r="BG51" s="33">
        <v>0</v>
      </c>
      <c r="BH51" s="33">
        <v>0</v>
      </c>
      <c r="BI51" s="33">
        <v>0</v>
      </c>
      <c r="BJ51" s="33">
        <v>0</v>
      </c>
      <c r="BK51" s="33">
        <v>0</v>
      </c>
      <c r="BL51" s="33">
        <v>0</v>
      </c>
      <c r="BM51" s="33">
        <v>0</v>
      </c>
      <c r="BN51" s="33">
        <v>0</v>
      </c>
      <c r="BO51" s="33">
        <v>0</v>
      </c>
      <c r="BP51" s="33">
        <v>0</v>
      </c>
      <c r="BQ51" s="33">
        <v>0</v>
      </c>
      <c r="BR51" s="33">
        <v>0</v>
      </c>
      <c r="BS51" s="33">
        <v>0</v>
      </c>
      <c r="BT51" s="33">
        <v>0</v>
      </c>
      <c r="BU51" s="33">
        <v>0</v>
      </c>
      <c r="BV51" s="33">
        <v>0</v>
      </c>
      <c r="BW51" s="33">
        <v>0</v>
      </c>
      <c r="BX51" s="33">
        <v>0</v>
      </c>
      <c r="BY51" s="33">
        <v>1</v>
      </c>
      <c r="BZ51" s="33">
        <v>0</v>
      </c>
      <c r="CA51" s="33">
        <v>0</v>
      </c>
      <c r="CB51" s="33">
        <v>0</v>
      </c>
      <c r="CC51" s="33">
        <v>0</v>
      </c>
      <c r="CD51" s="33">
        <v>0</v>
      </c>
      <c r="CE51" s="33">
        <v>0</v>
      </c>
      <c r="CF51" s="33">
        <v>0</v>
      </c>
      <c r="CG51" s="33">
        <v>0</v>
      </c>
      <c r="CH51" s="33">
        <v>0</v>
      </c>
      <c r="CI51" s="33">
        <v>0</v>
      </c>
      <c r="CJ51" s="33">
        <v>0</v>
      </c>
      <c r="CK51" s="33">
        <v>0</v>
      </c>
      <c r="CL51" s="33">
        <v>0</v>
      </c>
      <c r="CM51" s="33">
        <v>0</v>
      </c>
      <c r="CN51" s="33">
        <v>0</v>
      </c>
      <c r="CO51" s="33">
        <v>0</v>
      </c>
      <c r="CP51" s="33">
        <v>0</v>
      </c>
      <c r="CQ51" s="33">
        <v>0</v>
      </c>
      <c r="CR51" s="33">
        <v>0</v>
      </c>
      <c r="CS51" s="33">
        <v>0</v>
      </c>
      <c r="CT51" s="33">
        <v>0</v>
      </c>
      <c r="CU51" s="33">
        <v>0</v>
      </c>
      <c r="CV51" s="33">
        <v>0</v>
      </c>
      <c r="CW51" s="33">
        <v>0</v>
      </c>
      <c r="CX51" s="33">
        <v>0</v>
      </c>
      <c r="CY51" s="33">
        <v>0</v>
      </c>
      <c r="CZ51" s="33">
        <v>0</v>
      </c>
      <c r="DA51" s="33">
        <v>0</v>
      </c>
      <c r="DB51" s="33">
        <v>0</v>
      </c>
      <c r="DC51" s="33">
        <v>0</v>
      </c>
      <c r="DD51" s="33">
        <v>0</v>
      </c>
      <c r="DE51" s="33">
        <v>0</v>
      </c>
      <c r="DF51" s="33">
        <v>0</v>
      </c>
      <c r="DG51" s="33">
        <v>0</v>
      </c>
      <c r="DH51" s="33">
        <v>0</v>
      </c>
      <c r="DI51" s="33">
        <v>0</v>
      </c>
      <c r="DJ51" s="33">
        <v>1</v>
      </c>
      <c r="DK51" s="33">
        <v>0</v>
      </c>
      <c r="DL51" s="33">
        <v>0</v>
      </c>
      <c r="DM51" s="33">
        <v>0</v>
      </c>
      <c r="DN51" s="33">
        <v>0</v>
      </c>
      <c r="DO51" s="33">
        <v>0</v>
      </c>
      <c r="DP51" s="33">
        <v>0</v>
      </c>
      <c r="DQ51" s="33">
        <v>0</v>
      </c>
      <c r="DR51" s="33">
        <v>0</v>
      </c>
      <c r="DS51" s="33">
        <v>0</v>
      </c>
      <c r="DT51" s="33">
        <v>0</v>
      </c>
      <c r="DU51" s="33">
        <v>0</v>
      </c>
      <c r="DV51" s="33">
        <v>0</v>
      </c>
      <c r="DW51" s="33">
        <v>0</v>
      </c>
      <c r="DX51" s="33">
        <v>0</v>
      </c>
      <c r="DY51" s="33">
        <v>0</v>
      </c>
      <c r="DZ51" s="33">
        <v>0</v>
      </c>
      <c r="EA51" s="33">
        <v>0</v>
      </c>
      <c r="EB51" s="33">
        <v>0</v>
      </c>
      <c r="EC51" s="33">
        <v>0</v>
      </c>
      <c r="ED51" s="33">
        <v>0</v>
      </c>
      <c r="EE51" s="33">
        <v>0</v>
      </c>
      <c r="EF51" s="33">
        <v>0</v>
      </c>
      <c r="EG51" s="33">
        <v>0</v>
      </c>
      <c r="EH51" s="33">
        <v>0</v>
      </c>
      <c r="EI51" s="33">
        <v>0</v>
      </c>
      <c r="EJ51" s="3"/>
      <c r="EK51" s="3"/>
    </row>
    <row r="52" spans="1:14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2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</row>
    <row r="53" spans="1:141" x14ac:dyDescent="0.25">
      <c r="A53" s="3"/>
      <c r="B53" s="3"/>
      <c r="C53" s="3"/>
      <c r="D53" s="3"/>
      <c r="E53" s="3"/>
      <c r="F53" s="10" t="s">
        <v>83</v>
      </c>
      <c r="G53" s="3"/>
      <c r="H53" s="3"/>
      <c r="I53" s="3"/>
      <c r="J53" s="5" t="s">
        <v>10</v>
      </c>
      <c r="K53" s="3"/>
      <c r="L53" s="3"/>
      <c r="M53" s="3"/>
      <c r="N53" s="3"/>
      <c r="O53" s="3"/>
      <c r="P53" s="3"/>
      <c r="Q53" s="12">
        <v>5</v>
      </c>
      <c r="R53" s="3"/>
      <c r="S53" s="3"/>
      <c r="T53" s="33">
        <v>0</v>
      </c>
      <c r="U53" s="33">
        <v>0</v>
      </c>
      <c r="V53" s="33">
        <v>3</v>
      </c>
      <c r="W53" s="33">
        <v>0</v>
      </c>
      <c r="X53" s="33">
        <v>5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0</v>
      </c>
      <c r="BA53" s="33">
        <v>0</v>
      </c>
      <c r="BB53" s="33">
        <v>0</v>
      </c>
      <c r="BC53" s="33">
        <v>0</v>
      </c>
      <c r="BD53" s="33">
        <v>0</v>
      </c>
      <c r="BE53" s="33">
        <v>0</v>
      </c>
      <c r="BF53" s="33">
        <v>0</v>
      </c>
      <c r="BG53" s="33">
        <v>0</v>
      </c>
      <c r="BH53" s="33">
        <v>0</v>
      </c>
      <c r="BI53" s="33">
        <v>0</v>
      </c>
      <c r="BJ53" s="33">
        <v>0</v>
      </c>
      <c r="BK53" s="33">
        <v>0</v>
      </c>
      <c r="BL53" s="33">
        <v>0</v>
      </c>
      <c r="BM53" s="33">
        <v>0</v>
      </c>
      <c r="BN53" s="33">
        <v>0</v>
      </c>
      <c r="BO53" s="33">
        <v>0</v>
      </c>
      <c r="BP53" s="33">
        <v>0</v>
      </c>
      <c r="BQ53" s="33">
        <v>0</v>
      </c>
      <c r="BR53" s="33">
        <v>0</v>
      </c>
      <c r="BS53" s="33">
        <v>0</v>
      </c>
      <c r="BT53" s="33">
        <v>0</v>
      </c>
      <c r="BU53" s="33">
        <v>0</v>
      </c>
      <c r="BV53" s="33">
        <v>0</v>
      </c>
      <c r="BW53" s="33">
        <v>0</v>
      </c>
      <c r="BX53" s="33">
        <v>0</v>
      </c>
      <c r="BY53" s="33">
        <v>0</v>
      </c>
      <c r="BZ53" s="33">
        <v>0</v>
      </c>
      <c r="CA53" s="33">
        <v>0</v>
      </c>
      <c r="CB53" s="33">
        <v>0</v>
      </c>
      <c r="CC53" s="33">
        <v>0</v>
      </c>
      <c r="CD53" s="33">
        <v>0</v>
      </c>
      <c r="CE53" s="33">
        <v>0</v>
      </c>
      <c r="CF53" s="33">
        <v>0</v>
      </c>
      <c r="CG53" s="33">
        <v>0</v>
      </c>
      <c r="CH53" s="33">
        <v>0</v>
      </c>
      <c r="CI53" s="33">
        <v>0</v>
      </c>
      <c r="CJ53" s="33">
        <v>0</v>
      </c>
      <c r="CK53" s="33">
        <v>0</v>
      </c>
      <c r="CL53" s="33">
        <v>0</v>
      </c>
      <c r="CM53" s="33">
        <v>0</v>
      </c>
      <c r="CN53" s="33">
        <v>0</v>
      </c>
      <c r="CO53" s="33">
        <v>0</v>
      </c>
      <c r="CP53" s="33">
        <v>0</v>
      </c>
      <c r="CQ53" s="33">
        <v>0</v>
      </c>
      <c r="CR53" s="33">
        <v>0</v>
      </c>
      <c r="CS53" s="33">
        <v>0</v>
      </c>
      <c r="CT53" s="33">
        <v>0</v>
      </c>
      <c r="CU53" s="33">
        <v>0</v>
      </c>
      <c r="CV53" s="33">
        <v>0</v>
      </c>
      <c r="CW53" s="33">
        <v>0</v>
      </c>
      <c r="CX53" s="33">
        <v>0</v>
      </c>
      <c r="CY53" s="33">
        <v>0</v>
      </c>
      <c r="CZ53" s="33">
        <v>0</v>
      </c>
      <c r="DA53" s="33">
        <v>0</v>
      </c>
      <c r="DB53" s="33">
        <v>0</v>
      </c>
      <c r="DC53" s="33">
        <v>0</v>
      </c>
      <c r="DD53" s="33">
        <v>0</v>
      </c>
      <c r="DE53" s="33">
        <v>0</v>
      </c>
      <c r="DF53" s="33">
        <v>0</v>
      </c>
      <c r="DG53" s="33">
        <v>0</v>
      </c>
      <c r="DH53" s="33">
        <v>0</v>
      </c>
      <c r="DI53" s="33">
        <v>0</v>
      </c>
      <c r="DJ53" s="33">
        <v>0</v>
      </c>
      <c r="DK53" s="33">
        <v>0</v>
      </c>
      <c r="DL53" s="33">
        <v>0</v>
      </c>
      <c r="DM53" s="33">
        <v>0</v>
      </c>
      <c r="DN53" s="33">
        <v>0</v>
      </c>
      <c r="DO53" s="33">
        <v>0</v>
      </c>
      <c r="DP53" s="33">
        <v>0</v>
      </c>
      <c r="DQ53" s="33">
        <v>0</v>
      </c>
      <c r="DR53" s="33">
        <v>0</v>
      </c>
      <c r="DS53" s="33">
        <v>0</v>
      </c>
      <c r="DT53" s="33">
        <v>0</v>
      </c>
      <c r="DU53" s="33">
        <v>0</v>
      </c>
      <c r="DV53" s="33">
        <v>0</v>
      </c>
      <c r="DW53" s="33">
        <v>0</v>
      </c>
      <c r="DX53" s="33">
        <v>0</v>
      </c>
      <c r="DY53" s="33">
        <v>0</v>
      </c>
      <c r="DZ53" s="33">
        <v>0</v>
      </c>
      <c r="EA53" s="33">
        <v>0</v>
      </c>
      <c r="EB53" s="33">
        <v>0</v>
      </c>
      <c r="EC53" s="33">
        <v>0</v>
      </c>
      <c r="ED53" s="33">
        <v>0</v>
      </c>
      <c r="EE53" s="33">
        <v>0</v>
      </c>
      <c r="EF53" s="33">
        <v>0</v>
      </c>
      <c r="EG53" s="33">
        <v>0</v>
      </c>
      <c r="EH53" s="33">
        <v>0</v>
      </c>
      <c r="EI53" s="33">
        <v>0</v>
      </c>
      <c r="EJ53" s="3"/>
      <c r="EK53" s="3"/>
    </row>
    <row r="54" spans="1:14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</row>
    <row r="55" spans="1:141" x14ac:dyDescent="0.25">
      <c r="A55" s="3"/>
      <c r="B55" s="3"/>
      <c r="C55" s="3"/>
      <c r="D55" s="3"/>
      <c r="E55" s="3"/>
      <c r="F55" s="10" t="s">
        <v>82</v>
      </c>
      <c r="G55" s="3"/>
      <c r="H55" s="3"/>
      <c r="I55" s="3"/>
      <c r="J55" s="5" t="s">
        <v>11</v>
      </c>
      <c r="K55" s="3"/>
      <c r="L55" s="3"/>
      <c r="M55" s="3"/>
      <c r="N55" s="3"/>
      <c r="O55" s="3"/>
      <c r="P55" s="3"/>
      <c r="Q55" s="45">
        <v>1.9813805790606809</v>
      </c>
      <c r="R55" s="3"/>
      <c r="S55" s="3"/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>
        <v>0</v>
      </c>
      <c r="AP55" s="41">
        <v>0</v>
      </c>
      <c r="AQ55" s="41">
        <v>0</v>
      </c>
      <c r="AR55" s="41">
        <v>0</v>
      </c>
      <c r="AS55" s="41">
        <v>0</v>
      </c>
      <c r="AT55" s="41">
        <v>0</v>
      </c>
      <c r="AU55" s="41">
        <v>0</v>
      </c>
      <c r="AV55" s="41">
        <v>0</v>
      </c>
      <c r="AW55" s="41">
        <v>0</v>
      </c>
      <c r="AX55" s="41">
        <v>0</v>
      </c>
      <c r="AY55" s="41">
        <v>0</v>
      </c>
      <c r="AZ55" s="41">
        <v>0</v>
      </c>
      <c r="BA55" s="41">
        <v>0</v>
      </c>
      <c r="BB55" s="41">
        <v>0</v>
      </c>
      <c r="BC55" s="41">
        <v>0</v>
      </c>
      <c r="BD55" s="41">
        <v>0</v>
      </c>
      <c r="BE55" s="41">
        <v>0</v>
      </c>
      <c r="BF55" s="41">
        <v>0</v>
      </c>
      <c r="BG55" s="41">
        <v>0</v>
      </c>
      <c r="BH55" s="41">
        <v>0</v>
      </c>
      <c r="BI55" s="41">
        <v>0</v>
      </c>
      <c r="BJ55" s="41">
        <v>0</v>
      </c>
      <c r="BK55" s="41">
        <v>0</v>
      </c>
      <c r="BL55" s="41">
        <v>0</v>
      </c>
      <c r="BM55" s="41">
        <v>0</v>
      </c>
      <c r="BN55" s="41">
        <v>0</v>
      </c>
      <c r="BO55" s="41">
        <v>0</v>
      </c>
      <c r="BP55" s="41">
        <v>0</v>
      </c>
      <c r="BQ55" s="41">
        <v>0</v>
      </c>
      <c r="BR55" s="41">
        <v>0</v>
      </c>
      <c r="BS55" s="41">
        <v>0</v>
      </c>
      <c r="BT55" s="41">
        <v>0</v>
      </c>
      <c r="BU55" s="41">
        <v>0.90898190600000028</v>
      </c>
      <c r="BV55" s="41">
        <v>0</v>
      </c>
      <c r="BW55" s="41">
        <v>0</v>
      </c>
      <c r="BX55" s="41">
        <v>0</v>
      </c>
      <c r="BY55" s="41">
        <v>0</v>
      </c>
      <c r="BZ55" s="41">
        <v>0</v>
      </c>
      <c r="CA55" s="41">
        <v>0</v>
      </c>
      <c r="CB55" s="41">
        <v>0</v>
      </c>
      <c r="CC55" s="41">
        <v>0</v>
      </c>
      <c r="CD55" s="41">
        <v>0</v>
      </c>
      <c r="CE55" s="41">
        <v>0</v>
      </c>
      <c r="CF55" s="41">
        <v>0</v>
      </c>
      <c r="CG55" s="41">
        <v>0</v>
      </c>
      <c r="CH55" s="41">
        <v>0</v>
      </c>
      <c r="CI55" s="41">
        <v>0</v>
      </c>
      <c r="CJ55" s="41">
        <v>0</v>
      </c>
      <c r="CK55" s="41">
        <v>0</v>
      </c>
      <c r="CL55" s="41">
        <v>0</v>
      </c>
      <c r="CM55" s="41">
        <v>0</v>
      </c>
      <c r="CN55" s="41">
        <v>0</v>
      </c>
      <c r="CO55" s="41">
        <v>0</v>
      </c>
      <c r="CP55" s="41">
        <v>0</v>
      </c>
      <c r="CQ55" s="41">
        <v>0</v>
      </c>
      <c r="CR55" s="41">
        <v>0</v>
      </c>
      <c r="CS55" s="41">
        <v>0</v>
      </c>
      <c r="CT55" s="41">
        <v>0</v>
      </c>
      <c r="CU55" s="41">
        <v>0</v>
      </c>
      <c r="CV55" s="41">
        <v>0</v>
      </c>
      <c r="CW55" s="41">
        <v>0</v>
      </c>
      <c r="CX55" s="41">
        <v>0</v>
      </c>
      <c r="CY55" s="41">
        <v>0</v>
      </c>
      <c r="CZ55" s="41">
        <v>0</v>
      </c>
      <c r="DA55" s="41">
        <v>0</v>
      </c>
      <c r="DB55" s="41">
        <v>0</v>
      </c>
      <c r="DC55" s="41">
        <v>0</v>
      </c>
      <c r="DD55" s="41">
        <v>0</v>
      </c>
      <c r="DE55" s="41">
        <v>0</v>
      </c>
      <c r="DF55" s="41">
        <v>1.0723986730606805</v>
      </c>
      <c r="DG55" s="41">
        <v>0</v>
      </c>
      <c r="DH55" s="41">
        <v>0</v>
      </c>
      <c r="DI55" s="41">
        <v>0</v>
      </c>
      <c r="DJ55" s="41">
        <v>0</v>
      </c>
      <c r="DK55" s="41">
        <v>0</v>
      </c>
      <c r="DL55" s="41">
        <v>0</v>
      </c>
      <c r="DM55" s="41">
        <v>0</v>
      </c>
      <c r="DN55" s="41">
        <v>0</v>
      </c>
      <c r="DO55" s="41">
        <v>0</v>
      </c>
      <c r="DP55" s="41">
        <v>0</v>
      </c>
      <c r="DQ55" s="41">
        <v>0</v>
      </c>
      <c r="DR55" s="41">
        <v>0</v>
      </c>
      <c r="DS55" s="41">
        <v>0</v>
      </c>
      <c r="DT55" s="41">
        <v>0</v>
      </c>
      <c r="DU55" s="41">
        <v>0</v>
      </c>
      <c r="DV55" s="41">
        <v>0</v>
      </c>
      <c r="DW55" s="41">
        <v>0</v>
      </c>
      <c r="DX55" s="41">
        <v>0</v>
      </c>
      <c r="DY55" s="41">
        <v>0</v>
      </c>
      <c r="DZ55" s="41">
        <v>0</v>
      </c>
      <c r="EA55" s="41">
        <v>0</v>
      </c>
      <c r="EB55" s="41">
        <v>0</v>
      </c>
      <c r="EC55" s="41">
        <v>0</v>
      </c>
      <c r="ED55" s="41">
        <v>0</v>
      </c>
      <c r="EE55" s="41">
        <v>0</v>
      </c>
      <c r="EF55" s="41">
        <v>0</v>
      </c>
      <c r="EG55" s="41">
        <v>0</v>
      </c>
      <c r="EH55" s="41">
        <v>0</v>
      </c>
      <c r="EI55" s="41">
        <v>0</v>
      </c>
      <c r="EJ55" s="3"/>
      <c r="EK55" s="3"/>
    </row>
    <row r="56" spans="1:14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</row>
    <row r="57" spans="1:141" x14ac:dyDescent="0.25">
      <c r="A57" s="3"/>
      <c r="B57" s="3"/>
      <c r="C57" s="3"/>
      <c r="D57" s="3"/>
      <c r="E57" s="3"/>
      <c r="F57" s="10" t="s">
        <v>84</v>
      </c>
      <c r="G57" s="3"/>
      <c r="H57" s="3"/>
      <c r="I57" s="3"/>
      <c r="J57" s="5" t="s">
        <v>6</v>
      </c>
      <c r="K57" s="3"/>
      <c r="L57" s="3"/>
      <c r="M57" s="3"/>
      <c r="N57" s="3"/>
      <c r="O57" s="3"/>
      <c r="P57" s="3"/>
      <c r="Q57" s="12">
        <v>70000</v>
      </c>
      <c r="R57" s="3"/>
      <c r="S57" s="3"/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3">
        <v>0</v>
      </c>
      <c r="AZ57" s="33">
        <v>0</v>
      </c>
      <c r="BA57" s="33">
        <v>0</v>
      </c>
      <c r="BB57" s="33">
        <v>0</v>
      </c>
      <c r="BC57" s="33">
        <v>0</v>
      </c>
      <c r="BD57" s="33">
        <v>0</v>
      </c>
      <c r="BE57" s="33">
        <v>0</v>
      </c>
      <c r="BF57" s="33">
        <v>0</v>
      </c>
      <c r="BG57" s="33">
        <v>0</v>
      </c>
      <c r="BH57" s="33">
        <v>0</v>
      </c>
      <c r="BI57" s="33">
        <v>0</v>
      </c>
      <c r="BJ57" s="33">
        <v>0</v>
      </c>
      <c r="BK57" s="33">
        <v>0</v>
      </c>
      <c r="BL57" s="33">
        <v>0</v>
      </c>
      <c r="BM57" s="33">
        <v>0</v>
      </c>
      <c r="BN57" s="33">
        <v>0</v>
      </c>
      <c r="BO57" s="33">
        <v>0</v>
      </c>
      <c r="BP57" s="33">
        <v>0</v>
      </c>
      <c r="BQ57" s="33">
        <v>0</v>
      </c>
      <c r="BR57" s="33">
        <v>0</v>
      </c>
      <c r="BS57" s="33">
        <v>0</v>
      </c>
      <c r="BT57" s="33">
        <v>0</v>
      </c>
      <c r="BU57" s="33">
        <v>0</v>
      </c>
      <c r="BV57" s="33">
        <v>0</v>
      </c>
      <c r="BW57" s="33">
        <v>0</v>
      </c>
      <c r="BX57" s="33">
        <v>0</v>
      </c>
      <c r="BY57" s="33">
        <v>0</v>
      </c>
      <c r="BZ57" s="33">
        <v>0</v>
      </c>
      <c r="CA57" s="33">
        <v>0</v>
      </c>
      <c r="CB57" s="33">
        <v>0</v>
      </c>
      <c r="CC57" s="33">
        <v>0</v>
      </c>
      <c r="CD57" s="33">
        <v>0</v>
      </c>
      <c r="CE57" s="33">
        <v>0</v>
      </c>
      <c r="CF57" s="33">
        <v>0</v>
      </c>
      <c r="CG57" s="33">
        <v>0</v>
      </c>
      <c r="CH57" s="33">
        <v>0</v>
      </c>
      <c r="CI57" s="33">
        <v>0</v>
      </c>
      <c r="CJ57" s="33">
        <v>0</v>
      </c>
      <c r="CK57" s="33">
        <v>0</v>
      </c>
      <c r="CL57" s="33">
        <v>0</v>
      </c>
      <c r="CM57" s="33">
        <v>0</v>
      </c>
      <c r="CN57" s="33">
        <v>0</v>
      </c>
      <c r="CO57" s="33">
        <v>0</v>
      </c>
      <c r="CP57" s="33">
        <v>0</v>
      </c>
      <c r="CQ57" s="33">
        <v>0</v>
      </c>
      <c r="CR57" s="33">
        <v>0</v>
      </c>
      <c r="CS57" s="33">
        <v>0</v>
      </c>
      <c r="CT57" s="33">
        <v>0</v>
      </c>
      <c r="CU57" s="33">
        <v>0</v>
      </c>
      <c r="CV57" s="33">
        <v>0</v>
      </c>
      <c r="CW57" s="33">
        <v>0</v>
      </c>
      <c r="CX57" s="33">
        <v>0</v>
      </c>
      <c r="CY57" s="33">
        <v>0</v>
      </c>
      <c r="CZ57" s="33">
        <v>0</v>
      </c>
      <c r="DA57" s="33">
        <v>0</v>
      </c>
      <c r="DB57" s="33">
        <v>0</v>
      </c>
      <c r="DC57" s="33">
        <v>0</v>
      </c>
      <c r="DD57" s="33">
        <v>0</v>
      </c>
      <c r="DE57" s="33">
        <v>0</v>
      </c>
      <c r="DF57" s="33">
        <v>0</v>
      </c>
      <c r="DG57" s="33">
        <v>0</v>
      </c>
      <c r="DH57" s="33">
        <v>0</v>
      </c>
      <c r="DI57" s="33">
        <v>0</v>
      </c>
      <c r="DJ57" s="33">
        <v>0</v>
      </c>
      <c r="DK57" s="33">
        <v>0</v>
      </c>
      <c r="DL57" s="33">
        <v>0</v>
      </c>
      <c r="DM57" s="33">
        <v>0</v>
      </c>
      <c r="DN57" s="33">
        <v>0</v>
      </c>
      <c r="DO57" s="33">
        <v>0</v>
      </c>
      <c r="DP57" s="33">
        <v>0</v>
      </c>
      <c r="DQ57" s="33">
        <v>0</v>
      </c>
      <c r="DR57" s="33">
        <v>0</v>
      </c>
      <c r="DS57" s="33">
        <v>0</v>
      </c>
      <c r="DT57" s="33">
        <v>0</v>
      </c>
      <c r="DU57" s="33">
        <v>0</v>
      </c>
      <c r="DV57" s="33">
        <v>0</v>
      </c>
      <c r="DW57" s="33">
        <v>0</v>
      </c>
      <c r="DX57" s="33">
        <v>0</v>
      </c>
      <c r="DY57" s="33">
        <v>0</v>
      </c>
      <c r="DZ57" s="33">
        <v>0</v>
      </c>
      <c r="EA57" s="33">
        <v>0</v>
      </c>
      <c r="EB57" s="33">
        <v>0</v>
      </c>
      <c r="EC57" s="33">
        <v>0</v>
      </c>
      <c r="ED57" s="33">
        <v>0</v>
      </c>
      <c r="EE57" s="33">
        <v>17500</v>
      </c>
      <c r="EF57" s="33">
        <v>17500</v>
      </c>
      <c r="EG57" s="33">
        <v>17500</v>
      </c>
      <c r="EH57" s="33">
        <v>17500</v>
      </c>
      <c r="EI57" s="33">
        <v>0</v>
      </c>
      <c r="EJ57" s="3"/>
      <c r="EK57" s="3"/>
    </row>
    <row r="58" spans="1:141" x14ac:dyDescent="0.25">
      <c r="A58" s="3"/>
      <c r="B58" s="3"/>
      <c r="C58" s="3"/>
      <c r="D58" s="3"/>
      <c r="E58" s="3"/>
      <c r="F58" s="3"/>
      <c r="G58" s="3"/>
      <c r="H58" s="3"/>
      <c r="I58" s="3"/>
      <c r="J58" s="21" t="s">
        <v>39</v>
      </c>
      <c r="K58" s="21"/>
      <c r="L58" s="21"/>
      <c r="M58" s="21"/>
      <c r="N58" s="21"/>
      <c r="O58" s="21"/>
      <c r="P58" s="21"/>
      <c r="Q58" s="49">
        <v>0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</row>
    <row r="59" spans="1:141" x14ac:dyDescent="0.25">
      <c r="A59" s="3"/>
      <c r="B59" s="3"/>
      <c r="C59" s="3"/>
      <c r="D59" s="3"/>
      <c r="E59" s="3"/>
      <c r="F59" s="10" t="s">
        <v>85</v>
      </c>
      <c r="G59" s="3"/>
      <c r="H59" s="3"/>
      <c r="I59" s="3"/>
      <c r="J59" s="5" t="s">
        <v>6</v>
      </c>
      <c r="K59" s="3"/>
      <c r="L59" s="3"/>
      <c r="M59" s="3"/>
      <c r="N59" s="3"/>
      <c r="O59" s="3"/>
      <c r="P59" s="3"/>
      <c r="Q59" s="12">
        <v>138696.64053424765</v>
      </c>
      <c r="R59" s="3"/>
      <c r="S59" s="3"/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0</v>
      </c>
      <c r="AV59" s="33">
        <v>0</v>
      </c>
      <c r="AW59" s="33">
        <v>0</v>
      </c>
      <c r="AX59" s="33">
        <v>0</v>
      </c>
      <c r="AY59" s="33">
        <v>0</v>
      </c>
      <c r="AZ59" s="33">
        <v>0</v>
      </c>
      <c r="BA59" s="33">
        <v>0</v>
      </c>
      <c r="BB59" s="33">
        <v>0</v>
      </c>
      <c r="BC59" s="33">
        <v>0</v>
      </c>
      <c r="BD59" s="33">
        <v>0</v>
      </c>
      <c r="BE59" s="33">
        <v>0</v>
      </c>
      <c r="BF59" s="33">
        <v>0</v>
      </c>
      <c r="BG59" s="33">
        <v>0</v>
      </c>
      <c r="BH59" s="33">
        <v>0</v>
      </c>
      <c r="BI59" s="33">
        <v>0</v>
      </c>
      <c r="BJ59" s="33">
        <v>0</v>
      </c>
      <c r="BK59" s="33">
        <v>0</v>
      </c>
      <c r="BL59" s="33">
        <v>0</v>
      </c>
      <c r="BM59" s="33">
        <v>0</v>
      </c>
      <c r="BN59" s="33">
        <v>0</v>
      </c>
      <c r="BO59" s="33">
        <v>0</v>
      </c>
      <c r="BP59" s="33">
        <v>0</v>
      </c>
      <c r="BQ59" s="33">
        <v>0</v>
      </c>
      <c r="BR59" s="33">
        <v>0</v>
      </c>
      <c r="BS59" s="33">
        <v>0</v>
      </c>
      <c r="BT59" s="33">
        <v>0</v>
      </c>
      <c r="BU59" s="33">
        <v>0</v>
      </c>
      <c r="BV59" s="33">
        <v>15907.183355000005</v>
      </c>
      <c r="BW59" s="33">
        <v>15907.183355000005</v>
      </c>
      <c r="BX59" s="33">
        <v>15907.183355000005</v>
      </c>
      <c r="BY59" s="33">
        <v>15907.183355000005</v>
      </c>
      <c r="BZ59" s="33">
        <v>0</v>
      </c>
      <c r="CA59" s="33">
        <v>0</v>
      </c>
      <c r="CB59" s="33">
        <v>0</v>
      </c>
      <c r="CC59" s="33">
        <v>0</v>
      </c>
      <c r="CD59" s="33">
        <v>0</v>
      </c>
      <c r="CE59" s="33">
        <v>0</v>
      </c>
      <c r="CF59" s="33">
        <v>0</v>
      </c>
      <c r="CG59" s="33">
        <v>0</v>
      </c>
      <c r="CH59" s="33">
        <v>0</v>
      </c>
      <c r="CI59" s="33">
        <v>0</v>
      </c>
      <c r="CJ59" s="33">
        <v>0</v>
      </c>
      <c r="CK59" s="33">
        <v>0</v>
      </c>
      <c r="CL59" s="33">
        <v>0</v>
      </c>
      <c r="CM59" s="33">
        <v>0</v>
      </c>
      <c r="CN59" s="33">
        <v>0</v>
      </c>
      <c r="CO59" s="33">
        <v>0</v>
      </c>
      <c r="CP59" s="33">
        <v>0</v>
      </c>
      <c r="CQ59" s="33">
        <v>0</v>
      </c>
      <c r="CR59" s="33">
        <v>0</v>
      </c>
      <c r="CS59" s="33">
        <v>0</v>
      </c>
      <c r="CT59" s="33">
        <v>0</v>
      </c>
      <c r="CU59" s="33">
        <v>0</v>
      </c>
      <c r="CV59" s="33">
        <v>0</v>
      </c>
      <c r="CW59" s="33">
        <v>0</v>
      </c>
      <c r="CX59" s="33">
        <v>0</v>
      </c>
      <c r="CY59" s="33">
        <v>0</v>
      </c>
      <c r="CZ59" s="33">
        <v>0</v>
      </c>
      <c r="DA59" s="33">
        <v>0</v>
      </c>
      <c r="DB59" s="33">
        <v>0</v>
      </c>
      <c r="DC59" s="33">
        <v>0</v>
      </c>
      <c r="DD59" s="33">
        <v>0</v>
      </c>
      <c r="DE59" s="33">
        <v>0</v>
      </c>
      <c r="DF59" s="33">
        <v>0</v>
      </c>
      <c r="DG59" s="33">
        <v>18766.976778561908</v>
      </c>
      <c r="DH59" s="33">
        <v>18766.976778561908</v>
      </c>
      <c r="DI59" s="33">
        <v>18766.976778561908</v>
      </c>
      <c r="DJ59" s="33">
        <v>18766.976778561908</v>
      </c>
      <c r="DK59" s="33">
        <v>0</v>
      </c>
      <c r="DL59" s="33">
        <v>0</v>
      </c>
      <c r="DM59" s="33">
        <v>0</v>
      </c>
      <c r="DN59" s="33">
        <v>0</v>
      </c>
      <c r="DO59" s="33">
        <v>0</v>
      </c>
      <c r="DP59" s="33">
        <v>0</v>
      </c>
      <c r="DQ59" s="33">
        <v>0</v>
      </c>
      <c r="DR59" s="33">
        <v>0</v>
      </c>
      <c r="DS59" s="33">
        <v>0</v>
      </c>
      <c r="DT59" s="33">
        <v>0</v>
      </c>
      <c r="DU59" s="33">
        <v>0</v>
      </c>
      <c r="DV59" s="33">
        <v>0</v>
      </c>
      <c r="DW59" s="33">
        <v>0</v>
      </c>
      <c r="DX59" s="33">
        <v>0</v>
      </c>
      <c r="DY59" s="33">
        <v>0</v>
      </c>
      <c r="DZ59" s="33">
        <v>0</v>
      </c>
      <c r="EA59" s="33">
        <v>0</v>
      </c>
      <c r="EB59" s="33">
        <v>0</v>
      </c>
      <c r="EC59" s="33">
        <v>0</v>
      </c>
      <c r="ED59" s="33">
        <v>0</v>
      </c>
      <c r="EE59" s="33">
        <v>0</v>
      </c>
      <c r="EF59" s="33">
        <v>0</v>
      </c>
      <c r="EG59" s="33">
        <v>0</v>
      </c>
      <c r="EH59" s="33">
        <v>0</v>
      </c>
      <c r="EI59" s="33">
        <v>0</v>
      </c>
      <c r="EJ59" s="3"/>
      <c r="EK59" s="3"/>
    </row>
    <row r="60" spans="1:14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</row>
    <row r="61" spans="1:141" x14ac:dyDescent="0.25">
      <c r="A61" s="3"/>
      <c r="B61" s="3"/>
      <c r="C61" s="3"/>
      <c r="D61" s="3"/>
      <c r="E61" s="3"/>
      <c r="F61" s="10" t="s">
        <v>87</v>
      </c>
      <c r="G61" s="3"/>
      <c r="H61" s="3"/>
      <c r="I61" s="3"/>
      <c r="J61" s="5" t="s">
        <v>6</v>
      </c>
      <c r="K61" s="3"/>
      <c r="L61" s="3"/>
      <c r="M61" s="3"/>
      <c r="N61" s="3"/>
      <c r="O61" s="3"/>
      <c r="P61" s="3"/>
      <c r="Q61" s="12">
        <v>70000</v>
      </c>
      <c r="R61" s="3"/>
      <c r="S61" s="3"/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33">
        <v>0</v>
      </c>
      <c r="AW61" s="33">
        <v>0</v>
      </c>
      <c r="AX61" s="33">
        <v>0</v>
      </c>
      <c r="AY61" s="33">
        <v>0</v>
      </c>
      <c r="AZ61" s="33">
        <v>0</v>
      </c>
      <c r="BA61" s="33">
        <v>0</v>
      </c>
      <c r="BB61" s="33">
        <v>0</v>
      </c>
      <c r="BC61" s="33">
        <v>0</v>
      </c>
      <c r="BD61" s="33">
        <v>0</v>
      </c>
      <c r="BE61" s="33">
        <v>0</v>
      </c>
      <c r="BF61" s="33">
        <v>0</v>
      </c>
      <c r="BG61" s="33">
        <v>0</v>
      </c>
      <c r="BH61" s="33">
        <v>0</v>
      </c>
      <c r="BI61" s="33">
        <v>0</v>
      </c>
      <c r="BJ61" s="33">
        <v>0</v>
      </c>
      <c r="BK61" s="33">
        <v>0</v>
      </c>
      <c r="BL61" s="33">
        <v>0</v>
      </c>
      <c r="BM61" s="33">
        <v>0</v>
      </c>
      <c r="BN61" s="33">
        <v>0</v>
      </c>
      <c r="BO61" s="33">
        <v>0</v>
      </c>
      <c r="BP61" s="33">
        <v>0</v>
      </c>
      <c r="BQ61" s="33">
        <v>0</v>
      </c>
      <c r="BR61" s="33">
        <v>0</v>
      </c>
      <c r="BS61" s="33">
        <v>0</v>
      </c>
      <c r="BT61" s="33">
        <v>0</v>
      </c>
      <c r="BU61" s="33">
        <v>0</v>
      </c>
      <c r="BV61" s="33">
        <v>0</v>
      </c>
      <c r="BW61" s="33">
        <v>0</v>
      </c>
      <c r="BX61" s="33">
        <v>0</v>
      </c>
      <c r="BY61" s="33">
        <v>0</v>
      </c>
      <c r="BZ61" s="33">
        <v>0</v>
      </c>
      <c r="CA61" s="33">
        <v>0</v>
      </c>
      <c r="CB61" s="33">
        <v>0</v>
      </c>
      <c r="CC61" s="33">
        <v>0</v>
      </c>
      <c r="CD61" s="33">
        <v>0</v>
      </c>
      <c r="CE61" s="33">
        <v>0</v>
      </c>
      <c r="CF61" s="33">
        <v>0</v>
      </c>
      <c r="CG61" s="33">
        <v>0</v>
      </c>
      <c r="CH61" s="33">
        <v>0</v>
      </c>
      <c r="CI61" s="33">
        <v>0</v>
      </c>
      <c r="CJ61" s="33">
        <v>0</v>
      </c>
      <c r="CK61" s="33">
        <v>0</v>
      </c>
      <c r="CL61" s="33">
        <v>0</v>
      </c>
      <c r="CM61" s="33">
        <v>0</v>
      </c>
      <c r="CN61" s="33">
        <v>0</v>
      </c>
      <c r="CO61" s="33">
        <v>0</v>
      </c>
      <c r="CP61" s="33">
        <v>0</v>
      </c>
      <c r="CQ61" s="33">
        <v>0</v>
      </c>
      <c r="CR61" s="33">
        <v>0</v>
      </c>
      <c r="CS61" s="33">
        <v>0</v>
      </c>
      <c r="CT61" s="33">
        <v>0</v>
      </c>
      <c r="CU61" s="33">
        <v>0</v>
      </c>
      <c r="CV61" s="33">
        <v>0</v>
      </c>
      <c r="CW61" s="33">
        <v>0</v>
      </c>
      <c r="CX61" s="33">
        <v>0</v>
      </c>
      <c r="CY61" s="33">
        <v>0</v>
      </c>
      <c r="CZ61" s="33">
        <v>0</v>
      </c>
      <c r="DA61" s="33">
        <v>0</v>
      </c>
      <c r="DB61" s="33">
        <v>0</v>
      </c>
      <c r="DC61" s="33">
        <v>0</v>
      </c>
      <c r="DD61" s="33">
        <v>0</v>
      </c>
      <c r="DE61" s="33">
        <v>0</v>
      </c>
      <c r="DF61" s="33">
        <v>0</v>
      </c>
      <c r="DG61" s="33">
        <v>0</v>
      </c>
      <c r="DH61" s="33">
        <v>0</v>
      </c>
      <c r="DI61" s="33">
        <v>0</v>
      </c>
      <c r="DJ61" s="33">
        <v>0</v>
      </c>
      <c r="DK61" s="33">
        <v>0</v>
      </c>
      <c r="DL61" s="33">
        <v>0</v>
      </c>
      <c r="DM61" s="33">
        <v>0</v>
      </c>
      <c r="DN61" s="33">
        <v>0</v>
      </c>
      <c r="DO61" s="33">
        <v>0</v>
      </c>
      <c r="DP61" s="33">
        <v>0</v>
      </c>
      <c r="DQ61" s="33">
        <v>0</v>
      </c>
      <c r="DR61" s="33">
        <v>0</v>
      </c>
      <c r="DS61" s="33">
        <v>0</v>
      </c>
      <c r="DT61" s="33">
        <v>0</v>
      </c>
      <c r="DU61" s="33">
        <v>0</v>
      </c>
      <c r="DV61" s="33">
        <v>0</v>
      </c>
      <c r="DW61" s="33">
        <v>0</v>
      </c>
      <c r="DX61" s="33">
        <v>0</v>
      </c>
      <c r="DY61" s="33">
        <v>0</v>
      </c>
      <c r="DZ61" s="33">
        <v>0</v>
      </c>
      <c r="EA61" s="33">
        <v>0</v>
      </c>
      <c r="EB61" s="33">
        <v>0</v>
      </c>
      <c r="EC61" s="33">
        <v>0</v>
      </c>
      <c r="ED61" s="33">
        <v>0</v>
      </c>
      <c r="EE61" s="33">
        <v>35000</v>
      </c>
      <c r="EF61" s="33">
        <v>0</v>
      </c>
      <c r="EG61" s="33">
        <v>35000</v>
      </c>
      <c r="EH61" s="33">
        <v>0</v>
      </c>
      <c r="EI61" s="33">
        <v>0</v>
      </c>
      <c r="EJ61" s="3"/>
      <c r="EK61" s="3"/>
    </row>
    <row r="62" spans="1:141" x14ac:dyDescent="0.25">
      <c r="A62" s="3"/>
      <c r="B62" s="3"/>
      <c r="C62" s="3"/>
      <c r="D62" s="3"/>
      <c r="E62" s="3"/>
      <c r="F62" s="3"/>
      <c r="G62" s="3"/>
      <c r="H62" s="3"/>
      <c r="I62" s="3"/>
      <c r="J62" s="21" t="s">
        <v>39</v>
      </c>
      <c r="K62" s="21"/>
      <c r="L62" s="21"/>
      <c r="M62" s="21"/>
      <c r="N62" s="21"/>
      <c r="O62" s="21"/>
      <c r="P62" s="21"/>
      <c r="Q62" s="49">
        <v>0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</row>
    <row r="63" spans="1:141" x14ac:dyDescent="0.25">
      <c r="A63" s="3"/>
      <c r="B63" s="3"/>
      <c r="C63" s="3"/>
      <c r="D63" s="3"/>
      <c r="E63" s="3"/>
      <c r="F63" s="10" t="s">
        <v>88</v>
      </c>
      <c r="G63" s="3"/>
      <c r="H63" s="3"/>
      <c r="I63" s="3"/>
      <c r="J63" s="5" t="s">
        <v>6</v>
      </c>
      <c r="K63" s="3"/>
      <c r="L63" s="3"/>
      <c r="M63" s="3"/>
      <c r="N63" s="3"/>
      <c r="O63" s="3"/>
      <c r="P63" s="3"/>
      <c r="Q63" s="12">
        <v>138696.64053424765</v>
      </c>
      <c r="R63" s="3"/>
      <c r="S63" s="3"/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33">
        <v>0</v>
      </c>
      <c r="BE63" s="33">
        <v>0</v>
      </c>
      <c r="BF63" s="33">
        <v>0</v>
      </c>
      <c r="BG63" s="33">
        <v>0</v>
      </c>
      <c r="BH63" s="33">
        <v>0</v>
      </c>
      <c r="BI63" s="33">
        <v>0</v>
      </c>
      <c r="BJ63" s="33">
        <v>0</v>
      </c>
      <c r="BK63" s="33">
        <v>0</v>
      </c>
      <c r="BL63" s="33">
        <v>0</v>
      </c>
      <c r="BM63" s="33">
        <v>0</v>
      </c>
      <c r="BN63" s="33">
        <v>0</v>
      </c>
      <c r="BO63" s="33">
        <v>0</v>
      </c>
      <c r="BP63" s="33">
        <v>0</v>
      </c>
      <c r="BQ63" s="33">
        <v>0</v>
      </c>
      <c r="BR63" s="33">
        <v>0</v>
      </c>
      <c r="BS63" s="33">
        <v>0</v>
      </c>
      <c r="BT63" s="33">
        <v>0</v>
      </c>
      <c r="BU63" s="33">
        <v>0</v>
      </c>
      <c r="BV63" s="33">
        <v>0</v>
      </c>
      <c r="BW63" s="33">
        <v>31814.366710000009</v>
      </c>
      <c r="BX63" s="33">
        <v>0</v>
      </c>
      <c r="BY63" s="33">
        <v>31814.366710000009</v>
      </c>
      <c r="BZ63" s="33">
        <v>0</v>
      </c>
      <c r="CA63" s="33">
        <v>0</v>
      </c>
      <c r="CB63" s="33">
        <v>0</v>
      </c>
      <c r="CC63" s="33">
        <v>0</v>
      </c>
      <c r="CD63" s="33">
        <v>0</v>
      </c>
      <c r="CE63" s="33">
        <v>0</v>
      </c>
      <c r="CF63" s="33">
        <v>0</v>
      </c>
      <c r="CG63" s="33">
        <v>0</v>
      </c>
      <c r="CH63" s="33">
        <v>0</v>
      </c>
      <c r="CI63" s="33">
        <v>0</v>
      </c>
      <c r="CJ63" s="33">
        <v>0</v>
      </c>
      <c r="CK63" s="33">
        <v>0</v>
      </c>
      <c r="CL63" s="33">
        <v>0</v>
      </c>
      <c r="CM63" s="33">
        <v>0</v>
      </c>
      <c r="CN63" s="33">
        <v>0</v>
      </c>
      <c r="CO63" s="33">
        <v>0</v>
      </c>
      <c r="CP63" s="33">
        <v>0</v>
      </c>
      <c r="CQ63" s="33">
        <v>0</v>
      </c>
      <c r="CR63" s="33">
        <v>0</v>
      </c>
      <c r="CS63" s="33">
        <v>0</v>
      </c>
      <c r="CT63" s="33">
        <v>0</v>
      </c>
      <c r="CU63" s="33">
        <v>0</v>
      </c>
      <c r="CV63" s="33">
        <v>0</v>
      </c>
      <c r="CW63" s="33">
        <v>0</v>
      </c>
      <c r="CX63" s="33">
        <v>0</v>
      </c>
      <c r="CY63" s="33">
        <v>0</v>
      </c>
      <c r="CZ63" s="33">
        <v>0</v>
      </c>
      <c r="DA63" s="33">
        <v>0</v>
      </c>
      <c r="DB63" s="33">
        <v>0</v>
      </c>
      <c r="DC63" s="33">
        <v>0</v>
      </c>
      <c r="DD63" s="33">
        <v>0</v>
      </c>
      <c r="DE63" s="33">
        <v>0</v>
      </c>
      <c r="DF63" s="33">
        <v>0</v>
      </c>
      <c r="DG63" s="33">
        <v>0</v>
      </c>
      <c r="DH63" s="33">
        <v>37533.953557123816</v>
      </c>
      <c r="DI63" s="33">
        <v>0</v>
      </c>
      <c r="DJ63" s="33">
        <v>37533.953557123816</v>
      </c>
      <c r="DK63" s="33">
        <v>0</v>
      </c>
      <c r="DL63" s="33">
        <v>0</v>
      </c>
      <c r="DM63" s="33">
        <v>0</v>
      </c>
      <c r="DN63" s="33">
        <v>0</v>
      </c>
      <c r="DO63" s="33">
        <v>0</v>
      </c>
      <c r="DP63" s="33">
        <v>0</v>
      </c>
      <c r="DQ63" s="33">
        <v>0</v>
      </c>
      <c r="DR63" s="33">
        <v>0</v>
      </c>
      <c r="DS63" s="33">
        <v>0</v>
      </c>
      <c r="DT63" s="33">
        <v>0</v>
      </c>
      <c r="DU63" s="33">
        <v>0</v>
      </c>
      <c r="DV63" s="33">
        <v>0</v>
      </c>
      <c r="DW63" s="33">
        <v>0</v>
      </c>
      <c r="DX63" s="33">
        <v>0</v>
      </c>
      <c r="DY63" s="33">
        <v>0</v>
      </c>
      <c r="DZ63" s="33">
        <v>0</v>
      </c>
      <c r="EA63" s="33">
        <v>0</v>
      </c>
      <c r="EB63" s="33">
        <v>0</v>
      </c>
      <c r="EC63" s="33">
        <v>0</v>
      </c>
      <c r="ED63" s="33">
        <v>0</v>
      </c>
      <c r="EE63" s="33">
        <v>0</v>
      </c>
      <c r="EF63" s="33">
        <v>0</v>
      </c>
      <c r="EG63" s="33">
        <v>0</v>
      </c>
      <c r="EH63" s="33">
        <v>0</v>
      </c>
      <c r="EI63" s="33">
        <v>0</v>
      </c>
      <c r="EJ63" s="3"/>
      <c r="EK63" s="3"/>
    </row>
    <row r="64" spans="1:141" x14ac:dyDescent="0.25">
      <c r="A64" s="3"/>
      <c r="B64" s="3"/>
      <c r="C64" s="3"/>
      <c r="D64" s="3"/>
      <c r="E64" s="3"/>
      <c r="F64" s="3"/>
      <c r="G64" s="3"/>
      <c r="H64" s="3"/>
      <c r="I64" s="3"/>
      <c r="J64" s="21" t="s">
        <v>39</v>
      </c>
      <c r="K64" s="21"/>
      <c r="L64" s="21"/>
      <c r="M64" s="21"/>
      <c r="N64" s="21"/>
      <c r="O64" s="21"/>
      <c r="P64" s="21"/>
      <c r="Q64" s="49">
        <v>0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</row>
    <row r="65" spans="1:141" x14ac:dyDescent="0.25">
      <c r="A65" s="3"/>
      <c r="B65" s="3"/>
      <c r="C65" s="3"/>
      <c r="D65" s="3"/>
      <c r="E65" s="3"/>
      <c r="F65" s="10" t="s">
        <v>89</v>
      </c>
      <c r="G65" s="3"/>
      <c r="H65" s="3"/>
      <c r="I65" s="3"/>
      <c r="J65" s="5" t="s">
        <v>6</v>
      </c>
      <c r="K65" s="3"/>
      <c r="L65" s="3"/>
      <c r="M65" s="3"/>
      <c r="N65" s="3"/>
      <c r="O65" s="3"/>
      <c r="P65" s="3"/>
      <c r="Q65" s="12">
        <v>68250.000000000102</v>
      </c>
      <c r="R65" s="3"/>
      <c r="S65" s="3"/>
      <c r="T65" s="33">
        <v>583.33333333333337</v>
      </c>
      <c r="U65" s="33">
        <v>583.33333333333337</v>
      </c>
      <c r="V65" s="33">
        <v>583.33333333333337</v>
      </c>
      <c r="W65" s="33">
        <v>583.33333333333337</v>
      </c>
      <c r="X65" s="33">
        <v>583.33333333333337</v>
      </c>
      <c r="Y65" s="33">
        <v>583.33333333333337</v>
      </c>
      <c r="Z65" s="33">
        <v>583.33333333333337</v>
      </c>
      <c r="AA65" s="33">
        <v>583.33333333333337</v>
      </c>
      <c r="AB65" s="33">
        <v>583.33333333333337</v>
      </c>
      <c r="AC65" s="33">
        <v>583.33333333333337</v>
      </c>
      <c r="AD65" s="33">
        <v>583.33333333333337</v>
      </c>
      <c r="AE65" s="33">
        <v>583.33333333333337</v>
      </c>
      <c r="AF65" s="33">
        <v>583.33333333333337</v>
      </c>
      <c r="AG65" s="33">
        <v>583.33333333333337</v>
      </c>
      <c r="AH65" s="33">
        <v>583.33333333333337</v>
      </c>
      <c r="AI65" s="33">
        <v>583.33333333333337</v>
      </c>
      <c r="AJ65" s="33">
        <v>583.33333333333337</v>
      </c>
      <c r="AK65" s="33">
        <v>583.33333333333337</v>
      </c>
      <c r="AL65" s="33">
        <v>583.33333333333337</v>
      </c>
      <c r="AM65" s="33">
        <v>583.33333333333337</v>
      </c>
      <c r="AN65" s="33">
        <v>583.33333333333337</v>
      </c>
      <c r="AO65" s="33">
        <v>583.33333333333337</v>
      </c>
      <c r="AP65" s="33">
        <v>583.33333333333337</v>
      </c>
      <c r="AQ65" s="33">
        <v>583.33333333333337</v>
      </c>
      <c r="AR65" s="33">
        <v>583.33333333333337</v>
      </c>
      <c r="AS65" s="33">
        <v>583.33333333333337</v>
      </c>
      <c r="AT65" s="33">
        <v>583.33333333333337</v>
      </c>
      <c r="AU65" s="33">
        <v>583.33333333333337</v>
      </c>
      <c r="AV65" s="33">
        <v>583.33333333333337</v>
      </c>
      <c r="AW65" s="33">
        <v>583.33333333333337</v>
      </c>
      <c r="AX65" s="33">
        <v>583.33333333333337</v>
      </c>
      <c r="AY65" s="33">
        <v>583.33333333333337</v>
      </c>
      <c r="AZ65" s="33">
        <v>583.33333333333337</v>
      </c>
      <c r="BA65" s="33">
        <v>583.33333333333337</v>
      </c>
      <c r="BB65" s="33">
        <v>583.33333333333337</v>
      </c>
      <c r="BC65" s="33">
        <v>583.33333333333337</v>
      </c>
      <c r="BD65" s="33">
        <v>583.33333333333337</v>
      </c>
      <c r="BE65" s="33">
        <v>583.33333333333337</v>
      </c>
      <c r="BF65" s="33">
        <v>583.33333333333337</v>
      </c>
      <c r="BG65" s="33">
        <v>583.33333333333337</v>
      </c>
      <c r="BH65" s="33">
        <v>583.33333333333337</v>
      </c>
      <c r="BI65" s="33">
        <v>583.33333333333337</v>
      </c>
      <c r="BJ65" s="33">
        <v>583.33333333333337</v>
      </c>
      <c r="BK65" s="33">
        <v>583.33333333333337</v>
      </c>
      <c r="BL65" s="33">
        <v>583.33333333333337</v>
      </c>
      <c r="BM65" s="33">
        <v>583.33333333333337</v>
      </c>
      <c r="BN65" s="33">
        <v>583.33333333333337</v>
      </c>
      <c r="BO65" s="33">
        <v>583.33333333333337</v>
      </c>
      <c r="BP65" s="33">
        <v>583.33333333333337</v>
      </c>
      <c r="BQ65" s="33">
        <v>583.33333333333337</v>
      </c>
      <c r="BR65" s="33">
        <v>583.33333333333337</v>
      </c>
      <c r="BS65" s="33">
        <v>583.33333333333337</v>
      </c>
      <c r="BT65" s="33">
        <v>583.33333333333337</v>
      </c>
      <c r="BU65" s="33">
        <v>583.33333333333337</v>
      </c>
      <c r="BV65" s="33">
        <v>583.33333333333337</v>
      </c>
      <c r="BW65" s="33">
        <v>583.33333333333337</v>
      </c>
      <c r="BX65" s="33">
        <v>583.33333333333337</v>
      </c>
      <c r="BY65" s="33">
        <v>583.33333333333337</v>
      </c>
      <c r="BZ65" s="33">
        <v>583.33333333333337</v>
      </c>
      <c r="CA65" s="33">
        <v>583.33333333333337</v>
      </c>
      <c r="CB65" s="33">
        <v>583.33333333333337</v>
      </c>
      <c r="CC65" s="33">
        <v>583.33333333333337</v>
      </c>
      <c r="CD65" s="33">
        <v>583.33333333333337</v>
      </c>
      <c r="CE65" s="33">
        <v>583.33333333333337</v>
      </c>
      <c r="CF65" s="33">
        <v>583.33333333333337</v>
      </c>
      <c r="CG65" s="33">
        <v>583.33333333333337</v>
      </c>
      <c r="CH65" s="33">
        <v>583.33333333333337</v>
      </c>
      <c r="CI65" s="33">
        <v>583.33333333333337</v>
      </c>
      <c r="CJ65" s="33">
        <v>583.33333333333337</v>
      </c>
      <c r="CK65" s="33">
        <v>583.33333333333337</v>
      </c>
      <c r="CL65" s="33">
        <v>583.33333333333337</v>
      </c>
      <c r="CM65" s="33">
        <v>583.33333333333337</v>
      </c>
      <c r="CN65" s="33">
        <v>583.33333333333337</v>
      </c>
      <c r="CO65" s="33">
        <v>583.33333333333337</v>
      </c>
      <c r="CP65" s="33">
        <v>583.33333333333337</v>
      </c>
      <c r="CQ65" s="33">
        <v>583.33333333333337</v>
      </c>
      <c r="CR65" s="33">
        <v>583.33333333333337</v>
      </c>
      <c r="CS65" s="33">
        <v>583.33333333333337</v>
      </c>
      <c r="CT65" s="33">
        <v>583.33333333333337</v>
      </c>
      <c r="CU65" s="33">
        <v>583.33333333333337</v>
      </c>
      <c r="CV65" s="33">
        <v>583.33333333333337</v>
      </c>
      <c r="CW65" s="33">
        <v>583.33333333333337</v>
      </c>
      <c r="CX65" s="33">
        <v>583.33333333333337</v>
      </c>
      <c r="CY65" s="33">
        <v>583.33333333333337</v>
      </c>
      <c r="CZ65" s="33">
        <v>583.33333333333337</v>
      </c>
      <c r="DA65" s="33">
        <v>583.33333333333337</v>
      </c>
      <c r="DB65" s="33">
        <v>583.33333333333337</v>
      </c>
      <c r="DC65" s="33">
        <v>583.33333333333337</v>
      </c>
      <c r="DD65" s="33">
        <v>583.33333333333337</v>
      </c>
      <c r="DE65" s="33">
        <v>583.33333333333337</v>
      </c>
      <c r="DF65" s="33">
        <v>583.33333333333337</v>
      </c>
      <c r="DG65" s="33">
        <v>583.33333333333337</v>
      </c>
      <c r="DH65" s="33">
        <v>583.33333333333337</v>
      </c>
      <c r="DI65" s="33">
        <v>583.33333333333337</v>
      </c>
      <c r="DJ65" s="33">
        <v>583.33333333333337</v>
      </c>
      <c r="DK65" s="33">
        <v>583.33333333333337</v>
      </c>
      <c r="DL65" s="33">
        <v>583.33333333333337</v>
      </c>
      <c r="DM65" s="33">
        <v>583.33333333333337</v>
      </c>
      <c r="DN65" s="33">
        <v>583.33333333333337</v>
      </c>
      <c r="DO65" s="33">
        <v>583.33333333333337</v>
      </c>
      <c r="DP65" s="33">
        <v>583.33333333333337</v>
      </c>
      <c r="DQ65" s="33">
        <v>583.33333333333337</v>
      </c>
      <c r="DR65" s="33">
        <v>583.33333333333337</v>
      </c>
      <c r="DS65" s="33">
        <v>583.33333333333337</v>
      </c>
      <c r="DT65" s="33">
        <v>583.33333333333337</v>
      </c>
      <c r="DU65" s="33">
        <v>583.33333333333337</v>
      </c>
      <c r="DV65" s="33">
        <v>583.33333333333337</v>
      </c>
      <c r="DW65" s="33">
        <v>583.33333333333337</v>
      </c>
      <c r="DX65" s="33">
        <v>583.33333333333337</v>
      </c>
      <c r="DY65" s="33">
        <v>583.33333333333337</v>
      </c>
      <c r="DZ65" s="33">
        <v>583.33333333333337</v>
      </c>
      <c r="EA65" s="33">
        <v>583.33333333333337</v>
      </c>
      <c r="EB65" s="33">
        <v>583.33333333333337</v>
      </c>
      <c r="EC65" s="33">
        <v>583.33333333333337</v>
      </c>
      <c r="ED65" s="33">
        <v>583.33333333333337</v>
      </c>
      <c r="EE65" s="33">
        <v>583.33333333333337</v>
      </c>
      <c r="EF65" s="33">
        <v>291.66666666666669</v>
      </c>
      <c r="EG65" s="33">
        <v>291.66666666666669</v>
      </c>
      <c r="EH65" s="33">
        <v>0</v>
      </c>
      <c r="EI65" s="33">
        <v>0</v>
      </c>
      <c r="EJ65" s="3"/>
      <c r="EK65" s="3"/>
    </row>
    <row r="66" spans="1:141" x14ac:dyDescent="0.25">
      <c r="A66" s="3"/>
      <c r="B66" s="3"/>
      <c r="C66" s="3"/>
      <c r="D66" s="3"/>
      <c r="E66" s="3"/>
      <c r="F66" s="3"/>
      <c r="G66" s="3"/>
      <c r="H66" s="3"/>
      <c r="I66" s="3"/>
      <c r="J66" s="21" t="s">
        <v>39</v>
      </c>
      <c r="K66" s="21"/>
      <c r="L66" s="21"/>
      <c r="M66" s="21"/>
      <c r="N66" s="21"/>
      <c r="O66" s="21"/>
      <c r="P66" s="21"/>
      <c r="Q66" s="49">
        <v>0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</row>
    <row r="67" spans="1:141" x14ac:dyDescent="0.25">
      <c r="A67" s="3"/>
      <c r="B67" s="3"/>
      <c r="C67" s="3"/>
      <c r="D67" s="3"/>
      <c r="E67" s="3"/>
      <c r="F67" s="10" t="s">
        <v>90</v>
      </c>
      <c r="G67" s="3"/>
      <c r="H67" s="3"/>
      <c r="I67" s="3"/>
      <c r="J67" s="5" t="s">
        <v>6</v>
      </c>
      <c r="K67" s="3"/>
      <c r="L67" s="3"/>
      <c r="M67" s="3"/>
      <c r="N67" s="3"/>
      <c r="O67" s="3"/>
      <c r="P67" s="3"/>
      <c r="Q67" s="12">
        <v>50825.603591372332</v>
      </c>
      <c r="R67" s="3"/>
      <c r="S67" s="3"/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33">
        <v>0</v>
      </c>
      <c r="AV67" s="33">
        <v>0</v>
      </c>
      <c r="AW67" s="33">
        <v>0</v>
      </c>
      <c r="AX67" s="33">
        <v>0</v>
      </c>
      <c r="AY67" s="33">
        <v>0</v>
      </c>
      <c r="AZ67" s="33">
        <v>0</v>
      </c>
      <c r="BA67" s="33">
        <v>0</v>
      </c>
      <c r="BB67" s="33">
        <v>0</v>
      </c>
      <c r="BC67" s="33">
        <v>0</v>
      </c>
      <c r="BD67" s="33">
        <v>0</v>
      </c>
      <c r="BE67" s="33">
        <v>0</v>
      </c>
      <c r="BF67" s="33">
        <v>0</v>
      </c>
      <c r="BG67" s="33">
        <v>0</v>
      </c>
      <c r="BH67" s="33">
        <v>0</v>
      </c>
      <c r="BI67" s="33">
        <v>0</v>
      </c>
      <c r="BJ67" s="33">
        <v>0</v>
      </c>
      <c r="BK67" s="33">
        <v>0</v>
      </c>
      <c r="BL67" s="33">
        <v>0</v>
      </c>
      <c r="BM67" s="33">
        <v>0</v>
      </c>
      <c r="BN67" s="33">
        <v>0</v>
      </c>
      <c r="BO67" s="33">
        <v>0</v>
      </c>
      <c r="BP67" s="33">
        <v>0</v>
      </c>
      <c r="BQ67" s="33">
        <v>0</v>
      </c>
      <c r="BR67" s="33">
        <v>0</v>
      </c>
      <c r="BS67" s="33">
        <v>0</v>
      </c>
      <c r="BT67" s="33">
        <v>0</v>
      </c>
      <c r="BU67" s="33">
        <v>0</v>
      </c>
      <c r="BV67" s="33">
        <v>0</v>
      </c>
      <c r="BW67" s="33">
        <v>265.11972258333344</v>
      </c>
      <c r="BX67" s="33">
        <v>265.11972258333344</v>
      </c>
      <c r="BY67" s="33">
        <v>530.23944516666688</v>
      </c>
      <c r="BZ67" s="33">
        <v>530.23944516666688</v>
      </c>
      <c r="CA67" s="33">
        <v>530.23944516666688</v>
      </c>
      <c r="CB67" s="33">
        <v>530.23944516666688</v>
      </c>
      <c r="CC67" s="33">
        <v>530.23944516666688</v>
      </c>
      <c r="CD67" s="33">
        <v>530.23944516666688</v>
      </c>
      <c r="CE67" s="33">
        <v>530.23944516666688</v>
      </c>
      <c r="CF67" s="33">
        <v>530.23944516666688</v>
      </c>
      <c r="CG67" s="33">
        <v>530.23944516666688</v>
      </c>
      <c r="CH67" s="33">
        <v>530.23944516666688</v>
      </c>
      <c r="CI67" s="33">
        <v>530.23944516666688</v>
      </c>
      <c r="CJ67" s="33">
        <v>530.23944516666688</v>
      </c>
      <c r="CK67" s="33">
        <v>530.23944516666688</v>
      </c>
      <c r="CL67" s="33">
        <v>530.23944516666688</v>
      </c>
      <c r="CM67" s="33">
        <v>530.23944516666688</v>
      </c>
      <c r="CN67" s="33">
        <v>530.23944516666688</v>
      </c>
      <c r="CO67" s="33">
        <v>530.23944516666688</v>
      </c>
      <c r="CP67" s="33">
        <v>530.23944516666688</v>
      </c>
      <c r="CQ67" s="33">
        <v>530.23944516666688</v>
      </c>
      <c r="CR67" s="33">
        <v>530.23944516666688</v>
      </c>
      <c r="CS67" s="33">
        <v>530.23944516666688</v>
      </c>
      <c r="CT67" s="33">
        <v>530.23944516666688</v>
      </c>
      <c r="CU67" s="33">
        <v>530.23944516666688</v>
      </c>
      <c r="CV67" s="33">
        <v>530.23944516666688</v>
      </c>
      <c r="CW67" s="33">
        <v>530.23944516666688</v>
      </c>
      <c r="CX67" s="33">
        <v>530.23944516666688</v>
      </c>
      <c r="CY67" s="33">
        <v>530.23944516666688</v>
      </c>
      <c r="CZ67" s="33">
        <v>530.23944516666688</v>
      </c>
      <c r="DA67" s="33">
        <v>530.23944516666688</v>
      </c>
      <c r="DB67" s="33">
        <v>530.23944516666688</v>
      </c>
      <c r="DC67" s="33">
        <v>530.23944516666688</v>
      </c>
      <c r="DD67" s="33">
        <v>530.23944516666688</v>
      </c>
      <c r="DE67" s="33">
        <v>530.23944516666688</v>
      </c>
      <c r="DF67" s="33">
        <v>530.23944516666688</v>
      </c>
      <c r="DG67" s="33">
        <v>530.23944516666688</v>
      </c>
      <c r="DH67" s="33">
        <v>843.022391476032</v>
      </c>
      <c r="DI67" s="33">
        <v>843.022391476032</v>
      </c>
      <c r="DJ67" s="33">
        <v>1155.8053377853971</v>
      </c>
      <c r="DK67" s="33">
        <v>1155.8053377853971</v>
      </c>
      <c r="DL67" s="33">
        <v>1155.8053377853971</v>
      </c>
      <c r="DM67" s="33">
        <v>1155.8053377853971</v>
      </c>
      <c r="DN67" s="33">
        <v>1155.8053377853971</v>
      </c>
      <c r="DO67" s="33">
        <v>1155.8053377853971</v>
      </c>
      <c r="DP67" s="33">
        <v>1155.8053377853971</v>
      </c>
      <c r="DQ67" s="33">
        <v>1155.8053377853971</v>
      </c>
      <c r="DR67" s="33">
        <v>1155.8053377853971</v>
      </c>
      <c r="DS67" s="33">
        <v>1155.8053377853971</v>
      </c>
      <c r="DT67" s="33">
        <v>1155.8053377853971</v>
      </c>
      <c r="DU67" s="33">
        <v>1155.8053377853971</v>
      </c>
      <c r="DV67" s="33">
        <v>1155.8053377853971</v>
      </c>
      <c r="DW67" s="33">
        <v>1155.8053377853971</v>
      </c>
      <c r="DX67" s="33">
        <v>1155.8053377853971</v>
      </c>
      <c r="DY67" s="33">
        <v>1155.8053377853971</v>
      </c>
      <c r="DZ67" s="33">
        <v>1155.8053377853971</v>
      </c>
      <c r="EA67" s="33">
        <v>1155.8053377853971</v>
      </c>
      <c r="EB67" s="33">
        <v>1155.8053377853971</v>
      </c>
      <c r="EC67" s="33">
        <v>1155.8053377853971</v>
      </c>
      <c r="ED67" s="33">
        <v>1155.8053377853971</v>
      </c>
      <c r="EE67" s="33">
        <v>1155.8053377853971</v>
      </c>
      <c r="EF67" s="33">
        <v>1155.8053377853971</v>
      </c>
      <c r="EG67" s="33">
        <v>1155.8053377853971</v>
      </c>
      <c r="EH67" s="33">
        <v>1155.8053377853971</v>
      </c>
      <c r="EI67" s="33">
        <v>1155.8053377853971</v>
      </c>
      <c r="EJ67" s="3"/>
      <c r="EK67" s="3"/>
    </row>
    <row r="68" spans="1:14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</row>
    <row r="69" spans="1:141" x14ac:dyDescent="0.25">
      <c r="A69" s="3"/>
      <c r="B69" s="3"/>
      <c r="C69" s="3"/>
      <c r="D69" s="3"/>
      <c r="E69" s="3"/>
      <c r="F69" s="10" t="s">
        <v>91</v>
      </c>
      <c r="G69" s="3"/>
      <c r="H69" s="3"/>
      <c r="I69" s="3"/>
      <c r="J69" s="5" t="s">
        <v>55</v>
      </c>
      <c r="K69" s="3"/>
      <c r="L69" s="3"/>
      <c r="M69" s="3"/>
      <c r="N69" s="3"/>
      <c r="O69" s="3"/>
      <c r="P69" s="3"/>
      <c r="Q69" s="12"/>
      <c r="R69" s="3"/>
      <c r="S69" s="55">
        <v>1400000</v>
      </c>
      <c r="T69" s="33">
        <v>1400000</v>
      </c>
      <c r="U69" s="33">
        <v>1400000</v>
      </c>
      <c r="V69" s="33">
        <v>1400000</v>
      </c>
      <c r="W69" s="33">
        <v>1400000</v>
      </c>
      <c r="X69" s="33">
        <v>1400000</v>
      </c>
      <c r="Y69" s="33">
        <v>1400000</v>
      </c>
      <c r="Z69" s="33">
        <v>1400000</v>
      </c>
      <c r="AA69" s="33">
        <v>1400000</v>
      </c>
      <c r="AB69" s="33">
        <v>1400000</v>
      </c>
      <c r="AC69" s="33">
        <v>1400000</v>
      </c>
      <c r="AD69" s="33">
        <v>1400000</v>
      </c>
      <c r="AE69" s="33">
        <v>1400000</v>
      </c>
      <c r="AF69" s="33">
        <v>1400000</v>
      </c>
      <c r="AG69" s="33">
        <v>1400000</v>
      </c>
      <c r="AH69" s="33">
        <v>1400000</v>
      </c>
      <c r="AI69" s="33">
        <v>1400000</v>
      </c>
      <c r="AJ69" s="33">
        <v>1400000</v>
      </c>
      <c r="AK69" s="33">
        <v>1400000</v>
      </c>
      <c r="AL69" s="33">
        <v>1400000</v>
      </c>
      <c r="AM69" s="33">
        <v>1400000</v>
      </c>
      <c r="AN69" s="33">
        <v>1400000</v>
      </c>
      <c r="AO69" s="33">
        <v>1400000</v>
      </c>
      <c r="AP69" s="33">
        <v>1400000</v>
      </c>
      <c r="AQ69" s="33">
        <v>1400000</v>
      </c>
      <c r="AR69" s="33">
        <v>1400000</v>
      </c>
      <c r="AS69" s="33">
        <v>1400000</v>
      </c>
      <c r="AT69" s="33">
        <v>1400000</v>
      </c>
      <c r="AU69" s="33">
        <v>1400000</v>
      </c>
      <c r="AV69" s="33">
        <v>1400000</v>
      </c>
      <c r="AW69" s="33">
        <v>1400000</v>
      </c>
      <c r="AX69" s="33">
        <v>1400000</v>
      </c>
      <c r="AY69" s="33">
        <v>1400000</v>
      </c>
      <c r="AZ69" s="33">
        <v>1400000</v>
      </c>
      <c r="BA69" s="33">
        <v>1400000</v>
      </c>
      <c r="BB69" s="33">
        <v>1400000</v>
      </c>
      <c r="BC69" s="33">
        <v>1400000</v>
      </c>
      <c r="BD69" s="33">
        <v>1400000</v>
      </c>
      <c r="BE69" s="33">
        <v>1400000</v>
      </c>
      <c r="BF69" s="33">
        <v>1400000</v>
      </c>
      <c r="BG69" s="33">
        <v>1400000</v>
      </c>
      <c r="BH69" s="33">
        <v>1400000</v>
      </c>
      <c r="BI69" s="33">
        <v>1400000</v>
      </c>
      <c r="BJ69" s="33">
        <v>1400000</v>
      </c>
      <c r="BK69" s="33">
        <v>1400000</v>
      </c>
      <c r="BL69" s="33">
        <v>1400000</v>
      </c>
      <c r="BM69" s="33">
        <v>1400000</v>
      </c>
      <c r="BN69" s="33">
        <v>1400000</v>
      </c>
      <c r="BO69" s="33">
        <v>1400000</v>
      </c>
      <c r="BP69" s="33">
        <v>1400000</v>
      </c>
      <c r="BQ69" s="33">
        <v>1400000</v>
      </c>
      <c r="BR69" s="33">
        <v>1400000</v>
      </c>
      <c r="BS69" s="33">
        <v>1400000</v>
      </c>
      <c r="BT69" s="33">
        <v>1400000</v>
      </c>
      <c r="BU69" s="33">
        <v>1400000</v>
      </c>
      <c r="BV69" s="33">
        <v>1400000</v>
      </c>
      <c r="BW69" s="33">
        <v>1400000</v>
      </c>
      <c r="BX69" s="33">
        <v>1400000</v>
      </c>
      <c r="BY69" s="33">
        <v>2800000</v>
      </c>
      <c r="BZ69" s="33">
        <v>2800000</v>
      </c>
      <c r="CA69" s="33">
        <v>2800000</v>
      </c>
      <c r="CB69" s="33">
        <v>2800000</v>
      </c>
      <c r="CC69" s="33">
        <v>2800000</v>
      </c>
      <c r="CD69" s="33">
        <v>2800000</v>
      </c>
      <c r="CE69" s="33">
        <v>2800000</v>
      </c>
      <c r="CF69" s="33">
        <v>2800000</v>
      </c>
      <c r="CG69" s="33">
        <v>2800000</v>
      </c>
      <c r="CH69" s="33">
        <v>2800000</v>
      </c>
      <c r="CI69" s="33">
        <v>2800000</v>
      </c>
      <c r="CJ69" s="33">
        <v>2800000</v>
      </c>
      <c r="CK69" s="33">
        <v>2800000</v>
      </c>
      <c r="CL69" s="33">
        <v>2800000</v>
      </c>
      <c r="CM69" s="33">
        <v>2800000</v>
      </c>
      <c r="CN69" s="33">
        <v>2800000</v>
      </c>
      <c r="CO69" s="33">
        <v>2800000</v>
      </c>
      <c r="CP69" s="33">
        <v>2800000</v>
      </c>
      <c r="CQ69" s="33">
        <v>2800000</v>
      </c>
      <c r="CR69" s="33">
        <v>2800000</v>
      </c>
      <c r="CS69" s="33">
        <v>2800000</v>
      </c>
      <c r="CT69" s="33">
        <v>2800000</v>
      </c>
      <c r="CU69" s="33">
        <v>2800000</v>
      </c>
      <c r="CV69" s="33">
        <v>2800000</v>
      </c>
      <c r="CW69" s="33">
        <v>2800000</v>
      </c>
      <c r="CX69" s="33">
        <v>2800000</v>
      </c>
      <c r="CY69" s="33">
        <v>2800000</v>
      </c>
      <c r="CZ69" s="33">
        <v>2800000</v>
      </c>
      <c r="DA69" s="33">
        <v>2800000</v>
      </c>
      <c r="DB69" s="33">
        <v>2800000</v>
      </c>
      <c r="DC69" s="33">
        <v>2800000</v>
      </c>
      <c r="DD69" s="33">
        <v>2800000</v>
      </c>
      <c r="DE69" s="33">
        <v>2800000</v>
      </c>
      <c r="DF69" s="33">
        <v>2800000</v>
      </c>
      <c r="DG69" s="33">
        <v>2800000</v>
      </c>
      <c r="DH69" s="33">
        <v>2800000</v>
      </c>
      <c r="DI69" s="33">
        <v>2800000</v>
      </c>
      <c r="DJ69" s="33">
        <v>4200000</v>
      </c>
      <c r="DK69" s="33">
        <v>4200000</v>
      </c>
      <c r="DL69" s="33">
        <v>4200000</v>
      </c>
      <c r="DM69" s="33">
        <v>4200000</v>
      </c>
      <c r="DN69" s="33">
        <v>4200000</v>
      </c>
      <c r="DO69" s="33">
        <v>4200000</v>
      </c>
      <c r="DP69" s="33">
        <v>4200000</v>
      </c>
      <c r="DQ69" s="33">
        <v>4200000</v>
      </c>
      <c r="DR69" s="33">
        <v>4200000</v>
      </c>
      <c r="DS69" s="33">
        <v>4200000</v>
      </c>
      <c r="DT69" s="33">
        <v>4200000</v>
      </c>
      <c r="DU69" s="33">
        <v>4200000</v>
      </c>
      <c r="DV69" s="33">
        <v>4200000</v>
      </c>
      <c r="DW69" s="33">
        <v>4200000</v>
      </c>
      <c r="DX69" s="33">
        <v>4200000</v>
      </c>
      <c r="DY69" s="33">
        <v>4200000</v>
      </c>
      <c r="DZ69" s="33">
        <v>4200000</v>
      </c>
      <c r="EA69" s="33">
        <v>4200000</v>
      </c>
      <c r="EB69" s="33">
        <v>4200000</v>
      </c>
      <c r="EC69" s="33">
        <v>4200000</v>
      </c>
      <c r="ED69" s="33">
        <v>4200000</v>
      </c>
      <c r="EE69" s="33">
        <v>4200000</v>
      </c>
      <c r="EF69" s="33">
        <v>4200000</v>
      </c>
      <c r="EG69" s="33">
        <v>4200000</v>
      </c>
      <c r="EH69" s="33">
        <v>4200000</v>
      </c>
      <c r="EI69" s="33">
        <v>4200000</v>
      </c>
      <c r="EJ69" s="3"/>
      <c r="EK69" s="3"/>
    </row>
    <row r="70" spans="1:14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</row>
    <row r="71" spans="1:141" x14ac:dyDescent="0.25">
      <c r="A71" s="3"/>
      <c r="B71" s="3"/>
      <c r="C71" s="3"/>
      <c r="D71" s="3"/>
      <c r="E71" s="3"/>
      <c r="F71" s="10" t="s">
        <v>92</v>
      </c>
      <c r="G71" s="3"/>
      <c r="H71" s="3"/>
      <c r="I71" s="3"/>
      <c r="J71" s="5" t="s">
        <v>55</v>
      </c>
      <c r="K71" s="3"/>
      <c r="L71" s="3"/>
      <c r="M71" s="3"/>
      <c r="N71" s="3"/>
      <c r="O71" s="3"/>
      <c r="P71" s="3"/>
      <c r="Q71" s="12"/>
      <c r="R71" s="3"/>
      <c r="S71" s="55">
        <v>489999.99999999994</v>
      </c>
      <c r="T71" s="33">
        <v>489999.99999999994</v>
      </c>
      <c r="U71" s="33">
        <v>489999.99999999994</v>
      </c>
      <c r="V71" s="33">
        <v>489999.99999999994</v>
      </c>
      <c r="W71" s="33">
        <v>489999.99999999994</v>
      </c>
      <c r="X71" s="33">
        <v>489999.99999999994</v>
      </c>
      <c r="Y71" s="33">
        <v>489999.99999999994</v>
      </c>
      <c r="Z71" s="33">
        <v>489999.99999999994</v>
      </c>
      <c r="AA71" s="33">
        <v>489999.99999999994</v>
      </c>
      <c r="AB71" s="33">
        <v>489999.99999999994</v>
      </c>
      <c r="AC71" s="33">
        <v>489999.99999999994</v>
      </c>
      <c r="AD71" s="33">
        <v>489999.99999999994</v>
      </c>
      <c r="AE71" s="33">
        <v>489999.99999999994</v>
      </c>
      <c r="AF71" s="33">
        <v>489999.99999999994</v>
      </c>
      <c r="AG71" s="33">
        <v>489999.99999999994</v>
      </c>
      <c r="AH71" s="33">
        <v>489999.99999999994</v>
      </c>
      <c r="AI71" s="33">
        <v>489999.99999999994</v>
      </c>
      <c r="AJ71" s="33">
        <v>489999.99999999994</v>
      </c>
      <c r="AK71" s="33">
        <v>489999.99999999994</v>
      </c>
      <c r="AL71" s="33">
        <v>489999.99999999994</v>
      </c>
      <c r="AM71" s="33">
        <v>489999.99999999994</v>
      </c>
      <c r="AN71" s="33">
        <v>489999.99999999994</v>
      </c>
      <c r="AO71" s="33">
        <v>489999.99999999994</v>
      </c>
      <c r="AP71" s="33">
        <v>489999.99999999994</v>
      </c>
      <c r="AQ71" s="33">
        <v>489999.99999999994</v>
      </c>
      <c r="AR71" s="33">
        <v>489999.99999999994</v>
      </c>
      <c r="AS71" s="33">
        <v>489999.99999999994</v>
      </c>
      <c r="AT71" s="33">
        <v>489999.99999999994</v>
      </c>
      <c r="AU71" s="33">
        <v>489999.99999999994</v>
      </c>
      <c r="AV71" s="33">
        <v>489999.99999999994</v>
      </c>
      <c r="AW71" s="33">
        <v>489999.99999999994</v>
      </c>
      <c r="AX71" s="33">
        <v>489999.99999999994</v>
      </c>
      <c r="AY71" s="33">
        <v>489999.99999999994</v>
      </c>
      <c r="AZ71" s="33">
        <v>489999.99999999994</v>
      </c>
      <c r="BA71" s="33">
        <v>489999.99999999994</v>
      </c>
      <c r="BB71" s="33">
        <v>489999.99999999994</v>
      </c>
      <c r="BC71" s="33">
        <v>489999.99999999994</v>
      </c>
      <c r="BD71" s="33">
        <v>489999.99999999994</v>
      </c>
      <c r="BE71" s="33">
        <v>489999.99999999994</v>
      </c>
      <c r="BF71" s="33">
        <v>489999.99999999994</v>
      </c>
      <c r="BG71" s="33">
        <v>489999.99999999994</v>
      </c>
      <c r="BH71" s="33">
        <v>489999.99999999994</v>
      </c>
      <c r="BI71" s="33">
        <v>489999.99999999994</v>
      </c>
      <c r="BJ71" s="33">
        <v>489999.99999999994</v>
      </c>
      <c r="BK71" s="33">
        <v>489999.99999999994</v>
      </c>
      <c r="BL71" s="33">
        <v>489999.99999999994</v>
      </c>
      <c r="BM71" s="33">
        <v>489999.99999999994</v>
      </c>
      <c r="BN71" s="33">
        <v>489999.99999999994</v>
      </c>
      <c r="BO71" s="33">
        <v>489999.99999999994</v>
      </c>
      <c r="BP71" s="33">
        <v>489999.99999999994</v>
      </c>
      <c r="BQ71" s="33">
        <v>489999.99999999994</v>
      </c>
      <c r="BR71" s="33">
        <v>489999.99999999994</v>
      </c>
      <c r="BS71" s="33">
        <v>489999.99999999994</v>
      </c>
      <c r="BT71" s="33">
        <v>489999.99999999994</v>
      </c>
      <c r="BU71" s="33">
        <v>489999.99999999994</v>
      </c>
      <c r="BV71" s="33">
        <v>489999.99999999994</v>
      </c>
      <c r="BW71" s="33">
        <v>489999.99999999994</v>
      </c>
      <c r="BX71" s="33">
        <v>489999.99999999994</v>
      </c>
      <c r="BY71" s="33">
        <v>979999.99999999988</v>
      </c>
      <c r="BZ71" s="33">
        <v>979999.99999999988</v>
      </c>
      <c r="CA71" s="33">
        <v>979999.99999999988</v>
      </c>
      <c r="CB71" s="33">
        <v>979999.99999999988</v>
      </c>
      <c r="CC71" s="33">
        <v>979999.99999999988</v>
      </c>
      <c r="CD71" s="33">
        <v>979999.99999999988</v>
      </c>
      <c r="CE71" s="33">
        <v>979999.99999999988</v>
      </c>
      <c r="CF71" s="33">
        <v>979999.99999999988</v>
      </c>
      <c r="CG71" s="33">
        <v>979999.99999999988</v>
      </c>
      <c r="CH71" s="33">
        <v>979999.99999999988</v>
      </c>
      <c r="CI71" s="33">
        <v>979999.99999999988</v>
      </c>
      <c r="CJ71" s="33">
        <v>979999.99999999988</v>
      </c>
      <c r="CK71" s="33">
        <v>979999.99999999988</v>
      </c>
      <c r="CL71" s="33">
        <v>979999.99999999988</v>
      </c>
      <c r="CM71" s="33">
        <v>979999.99999999988</v>
      </c>
      <c r="CN71" s="33">
        <v>979999.99999999988</v>
      </c>
      <c r="CO71" s="33">
        <v>979999.99999999988</v>
      </c>
      <c r="CP71" s="33">
        <v>979999.99999999988</v>
      </c>
      <c r="CQ71" s="33">
        <v>979999.99999999988</v>
      </c>
      <c r="CR71" s="33">
        <v>979999.99999999988</v>
      </c>
      <c r="CS71" s="33">
        <v>979999.99999999988</v>
      </c>
      <c r="CT71" s="33">
        <v>979999.99999999988</v>
      </c>
      <c r="CU71" s="33">
        <v>979999.99999999988</v>
      </c>
      <c r="CV71" s="33">
        <v>979999.99999999988</v>
      </c>
      <c r="CW71" s="33">
        <v>979999.99999999988</v>
      </c>
      <c r="CX71" s="33">
        <v>979999.99999999988</v>
      </c>
      <c r="CY71" s="33">
        <v>979999.99999999988</v>
      </c>
      <c r="CZ71" s="33">
        <v>979999.99999999988</v>
      </c>
      <c r="DA71" s="33">
        <v>979999.99999999988</v>
      </c>
      <c r="DB71" s="33">
        <v>979999.99999999988</v>
      </c>
      <c r="DC71" s="33">
        <v>979999.99999999988</v>
      </c>
      <c r="DD71" s="33">
        <v>979999.99999999988</v>
      </c>
      <c r="DE71" s="33">
        <v>979999.99999999988</v>
      </c>
      <c r="DF71" s="33">
        <v>979999.99999999988</v>
      </c>
      <c r="DG71" s="33">
        <v>979999.99999999988</v>
      </c>
      <c r="DH71" s="33">
        <v>979999.99999999988</v>
      </c>
      <c r="DI71" s="33">
        <v>979999.99999999988</v>
      </c>
      <c r="DJ71" s="33">
        <v>1469999.9999999998</v>
      </c>
      <c r="DK71" s="33">
        <v>1469999.9999999998</v>
      </c>
      <c r="DL71" s="33">
        <v>1469999.9999999998</v>
      </c>
      <c r="DM71" s="33">
        <v>1469999.9999999998</v>
      </c>
      <c r="DN71" s="33">
        <v>1469999.9999999998</v>
      </c>
      <c r="DO71" s="33">
        <v>1469999.9999999998</v>
      </c>
      <c r="DP71" s="33">
        <v>1469999.9999999998</v>
      </c>
      <c r="DQ71" s="33">
        <v>1469999.9999999998</v>
      </c>
      <c r="DR71" s="33">
        <v>1469999.9999999998</v>
      </c>
      <c r="DS71" s="33">
        <v>1469999.9999999998</v>
      </c>
      <c r="DT71" s="33">
        <v>1469999.9999999998</v>
      </c>
      <c r="DU71" s="33">
        <v>1469999.9999999998</v>
      </c>
      <c r="DV71" s="33">
        <v>1469999.9999999998</v>
      </c>
      <c r="DW71" s="33">
        <v>1469999.9999999998</v>
      </c>
      <c r="DX71" s="33">
        <v>1469999.9999999998</v>
      </c>
      <c r="DY71" s="33">
        <v>1469999.9999999998</v>
      </c>
      <c r="DZ71" s="33">
        <v>1469999.9999999998</v>
      </c>
      <c r="EA71" s="33">
        <v>1469999.9999999998</v>
      </c>
      <c r="EB71" s="33">
        <v>1469999.9999999998</v>
      </c>
      <c r="EC71" s="33">
        <v>1469999.9999999998</v>
      </c>
      <c r="ED71" s="33">
        <v>1469999.9999999998</v>
      </c>
      <c r="EE71" s="33">
        <v>1469999.9999999998</v>
      </c>
      <c r="EF71" s="33">
        <v>1469999.9999999998</v>
      </c>
      <c r="EG71" s="33">
        <v>1469999.9999999998</v>
      </c>
      <c r="EH71" s="33">
        <v>1469999.9999999998</v>
      </c>
      <c r="EI71" s="33">
        <v>1469999.9999999998</v>
      </c>
      <c r="EJ71" s="3"/>
      <c r="EK71" s="3"/>
    </row>
    <row r="72" spans="1:14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</row>
    <row r="73" spans="1:141" x14ac:dyDescent="0.25">
      <c r="A73" s="3"/>
      <c r="B73" s="3"/>
      <c r="C73" s="3"/>
      <c r="D73" s="3"/>
      <c r="E73" s="3"/>
      <c r="F73" s="10" t="s">
        <v>95</v>
      </c>
      <c r="G73" s="3"/>
      <c r="H73" s="3"/>
      <c r="I73" s="3"/>
      <c r="J73" s="5" t="s">
        <v>6</v>
      </c>
      <c r="K73" s="3"/>
      <c r="L73" s="3"/>
      <c r="M73" s="3"/>
      <c r="N73" s="3"/>
      <c r="O73" s="3"/>
      <c r="P73" s="3"/>
      <c r="Q73" s="12">
        <v>0</v>
      </c>
      <c r="R73" s="3"/>
      <c r="S73" s="55"/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33">
        <v>0</v>
      </c>
      <c r="AY73" s="33">
        <v>0</v>
      </c>
      <c r="AZ73" s="33">
        <v>0</v>
      </c>
      <c r="BA73" s="33">
        <v>0</v>
      </c>
      <c r="BB73" s="33">
        <v>0</v>
      </c>
      <c r="BC73" s="33">
        <v>0</v>
      </c>
      <c r="BD73" s="33">
        <v>0</v>
      </c>
      <c r="BE73" s="33">
        <v>0</v>
      </c>
      <c r="BF73" s="33">
        <v>0</v>
      </c>
      <c r="BG73" s="33">
        <v>0</v>
      </c>
      <c r="BH73" s="33">
        <v>0</v>
      </c>
      <c r="BI73" s="33">
        <v>0</v>
      </c>
      <c r="BJ73" s="33">
        <v>0</v>
      </c>
      <c r="BK73" s="33">
        <v>0</v>
      </c>
      <c r="BL73" s="33">
        <v>0</v>
      </c>
      <c r="BM73" s="33">
        <v>0</v>
      </c>
      <c r="BN73" s="33">
        <v>0</v>
      </c>
      <c r="BO73" s="33">
        <v>0</v>
      </c>
      <c r="BP73" s="33">
        <v>0</v>
      </c>
      <c r="BQ73" s="33">
        <v>0</v>
      </c>
      <c r="BR73" s="33">
        <v>0</v>
      </c>
      <c r="BS73" s="33">
        <v>0</v>
      </c>
      <c r="BT73" s="33">
        <v>0</v>
      </c>
      <c r="BU73" s="33">
        <v>0</v>
      </c>
      <c r="BV73" s="33">
        <v>0</v>
      </c>
      <c r="BW73" s="33">
        <v>0</v>
      </c>
      <c r="BX73" s="33">
        <v>0</v>
      </c>
      <c r="BY73" s="33">
        <v>0</v>
      </c>
      <c r="BZ73" s="33">
        <v>0</v>
      </c>
      <c r="CA73" s="33">
        <v>0</v>
      </c>
      <c r="CB73" s="33">
        <v>0</v>
      </c>
      <c r="CC73" s="33">
        <v>0</v>
      </c>
      <c r="CD73" s="33">
        <v>0</v>
      </c>
      <c r="CE73" s="33">
        <v>0</v>
      </c>
      <c r="CF73" s="33">
        <v>0</v>
      </c>
      <c r="CG73" s="33">
        <v>0</v>
      </c>
      <c r="CH73" s="33">
        <v>0</v>
      </c>
      <c r="CI73" s="33">
        <v>0</v>
      </c>
      <c r="CJ73" s="33">
        <v>0</v>
      </c>
      <c r="CK73" s="33">
        <v>0</v>
      </c>
      <c r="CL73" s="33">
        <v>0</v>
      </c>
      <c r="CM73" s="33">
        <v>0</v>
      </c>
      <c r="CN73" s="33">
        <v>0</v>
      </c>
      <c r="CO73" s="33">
        <v>0</v>
      </c>
      <c r="CP73" s="33">
        <v>0</v>
      </c>
      <c r="CQ73" s="33">
        <v>0</v>
      </c>
      <c r="CR73" s="33">
        <v>0</v>
      </c>
      <c r="CS73" s="33">
        <v>0</v>
      </c>
      <c r="CT73" s="33">
        <v>0</v>
      </c>
      <c r="CU73" s="33">
        <v>0</v>
      </c>
      <c r="CV73" s="33">
        <v>0</v>
      </c>
      <c r="CW73" s="33">
        <v>0</v>
      </c>
      <c r="CX73" s="33">
        <v>0</v>
      </c>
      <c r="CY73" s="33">
        <v>0</v>
      </c>
      <c r="CZ73" s="33">
        <v>0</v>
      </c>
      <c r="DA73" s="33">
        <v>0</v>
      </c>
      <c r="DB73" s="33">
        <v>0</v>
      </c>
      <c r="DC73" s="33">
        <v>0</v>
      </c>
      <c r="DD73" s="33">
        <v>0</v>
      </c>
      <c r="DE73" s="33">
        <v>0</v>
      </c>
      <c r="DF73" s="33">
        <v>0</v>
      </c>
      <c r="DG73" s="33">
        <v>0</v>
      </c>
      <c r="DH73" s="33">
        <v>0</v>
      </c>
      <c r="DI73" s="33">
        <v>0</v>
      </c>
      <c r="DJ73" s="33">
        <v>0</v>
      </c>
      <c r="DK73" s="33">
        <v>0</v>
      </c>
      <c r="DL73" s="33">
        <v>0</v>
      </c>
      <c r="DM73" s="33">
        <v>0</v>
      </c>
      <c r="DN73" s="33">
        <v>0</v>
      </c>
      <c r="DO73" s="33">
        <v>0</v>
      </c>
      <c r="DP73" s="33">
        <v>0</v>
      </c>
      <c r="DQ73" s="33">
        <v>0</v>
      </c>
      <c r="DR73" s="33">
        <v>0</v>
      </c>
      <c r="DS73" s="33">
        <v>0</v>
      </c>
      <c r="DT73" s="33">
        <v>0</v>
      </c>
      <c r="DU73" s="33">
        <v>0</v>
      </c>
      <c r="DV73" s="33">
        <v>0</v>
      </c>
      <c r="DW73" s="33">
        <v>0</v>
      </c>
      <c r="DX73" s="33">
        <v>0</v>
      </c>
      <c r="DY73" s="33">
        <v>0</v>
      </c>
      <c r="DZ73" s="33">
        <v>0</v>
      </c>
      <c r="EA73" s="33">
        <v>0</v>
      </c>
      <c r="EB73" s="33">
        <v>0</v>
      </c>
      <c r="EC73" s="33">
        <v>0</v>
      </c>
      <c r="ED73" s="33">
        <v>0</v>
      </c>
      <c r="EE73" s="33">
        <v>0</v>
      </c>
      <c r="EF73" s="33">
        <v>0</v>
      </c>
      <c r="EG73" s="33">
        <v>0</v>
      </c>
      <c r="EH73" s="33">
        <v>0</v>
      </c>
      <c r="EI73" s="33">
        <v>0</v>
      </c>
      <c r="EJ73" s="3"/>
      <c r="EK73" s="3"/>
    </row>
    <row r="74" spans="1:14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2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</row>
    <row r="75" spans="1:141" x14ac:dyDescent="0.25">
      <c r="A75" s="3"/>
      <c r="B75" s="3"/>
      <c r="C75" s="3"/>
      <c r="D75" s="3"/>
      <c r="E75" s="3"/>
      <c r="F75" s="10" t="s">
        <v>96</v>
      </c>
      <c r="G75" s="3"/>
      <c r="H75" s="3"/>
      <c r="I75" s="3"/>
      <c r="J75" s="5" t="s">
        <v>6</v>
      </c>
      <c r="K75" s="3"/>
      <c r="L75" s="3"/>
      <c r="M75" s="3"/>
      <c r="N75" s="3"/>
      <c r="O75" s="3"/>
      <c r="P75" s="3"/>
      <c r="Q75" s="12">
        <v>0</v>
      </c>
      <c r="R75" s="3"/>
      <c r="S75" s="55"/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33">
        <v>0</v>
      </c>
      <c r="AP75" s="33">
        <v>0</v>
      </c>
      <c r="AQ75" s="33">
        <v>0</v>
      </c>
      <c r="AR75" s="33">
        <v>0</v>
      </c>
      <c r="AS75" s="33">
        <v>0</v>
      </c>
      <c r="AT75" s="33">
        <v>0</v>
      </c>
      <c r="AU75" s="33">
        <v>0</v>
      </c>
      <c r="AV75" s="33">
        <v>0</v>
      </c>
      <c r="AW75" s="33">
        <v>0</v>
      </c>
      <c r="AX75" s="33">
        <v>0</v>
      </c>
      <c r="AY75" s="33">
        <v>0</v>
      </c>
      <c r="AZ75" s="33">
        <v>0</v>
      </c>
      <c r="BA75" s="33">
        <v>0</v>
      </c>
      <c r="BB75" s="33">
        <v>0</v>
      </c>
      <c r="BC75" s="33">
        <v>0</v>
      </c>
      <c r="BD75" s="33">
        <v>0</v>
      </c>
      <c r="BE75" s="33">
        <v>0</v>
      </c>
      <c r="BF75" s="33">
        <v>0</v>
      </c>
      <c r="BG75" s="33">
        <v>0</v>
      </c>
      <c r="BH75" s="33">
        <v>0</v>
      </c>
      <c r="BI75" s="33">
        <v>0</v>
      </c>
      <c r="BJ75" s="33">
        <v>0</v>
      </c>
      <c r="BK75" s="33">
        <v>0</v>
      </c>
      <c r="BL75" s="33">
        <v>0</v>
      </c>
      <c r="BM75" s="33">
        <v>0</v>
      </c>
      <c r="BN75" s="33">
        <v>0</v>
      </c>
      <c r="BO75" s="33">
        <v>0</v>
      </c>
      <c r="BP75" s="33">
        <v>0</v>
      </c>
      <c r="BQ75" s="33">
        <v>0</v>
      </c>
      <c r="BR75" s="33">
        <v>0</v>
      </c>
      <c r="BS75" s="33">
        <v>0</v>
      </c>
      <c r="BT75" s="33">
        <v>0</v>
      </c>
      <c r="BU75" s="33">
        <v>0</v>
      </c>
      <c r="BV75" s="33">
        <v>0</v>
      </c>
      <c r="BW75" s="33">
        <v>0</v>
      </c>
      <c r="BX75" s="33">
        <v>0</v>
      </c>
      <c r="BY75" s="33">
        <v>0</v>
      </c>
      <c r="BZ75" s="33">
        <v>0</v>
      </c>
      <c r="CA75" s="33">
        <v>0</v>
      </c>
      <c r="CB75" s="33">
        <v>0</v>
      </c>
      <c r="CC75" s="33">
        <v>0</v>
      </c>
      <c r="CD75" s="33">
        <v>0</v>
      </c>
      <c r="CE75" s="33">
        <v>0</v>
      </c>
      <c r="CF75" s="33">
        <v>0</v>
      </c>
      <c r="CG75" s="33">
        <v>0</v>
      </c>
      <c r="CH75" s="33">
        <v>0</v>
      </c>
      <c r="CI75" s="33">
        <v>0</v>
      </c>
      <c r="CJ75" s="33">
        <v>0</v>
      </c>
      <c r="CK75" s="33">
        <v>0</v>
      </c>
      <c r="CL75" s="33">
        <v>0</v>
      </c>
      <c r="CM75" s="33">
        <v>0</v>
      </c>
      <c r="CN75" s="33">
        <v>0</v>
      </c>
      <c r="CO75" s="33">
        <v>0</v>
      </c>
      <c r="CP75" s="33">
        <v>0</v>
      </c>
      <c r="CQ75" s="33">
        <v>0</v>
      </c>
      <c r="CR75" s="33">
        <v>0</v>
      </c>
      <c r="CS75" s="33">
        <v>0</v>
      </c>
      <c r="CT75" s="33">
        <v>0</v>
      </c>
      <c r="CU75" s="33">
        <v>0</v>
      </c>
      <c r="CV75" s="33">
        <v>0</v>
      </c>
      <c r="CW75" s="33">
        <v>0</v>
      </c>
      <c r="CX75" s="33">
        <v>0</v>
      </c>
      <c r="CY75" s="33">
        <v>0</v>
      </c>
      <c r="CZ75" s="33">
        <v>0</v>
      </c>
      <c r="DA75" s="33">
        <v>0</v>
      </c>
      <c r="DB75" s="33">
        <v>0</v>
      </c>
      <c r="DC75" s="33">
        <v>0</v>
      </c>
      <c r="DD75" s="33">
        <v>0</v>
      </c>
      <c r="DE75" s="33">
        <v>0</v>
      </c>
      <c r="DF75" s="33">
        <v>0</v>
      </c>
      <c r="DG75" s="33">
        <v>0</v>
      </c>
      <c r="DH75" s="33">
        <v>0</v>
      </c>
      <c r="DI75" s="33">
        <v>0</v>
      </c>
      <c r="DJ75" s="33">
        <v>0</v>
      </c>
      <c r="DK75" s="33">
        <v>0</v>
      </c>
      <c r="DL75" s="33">
        <v>0</v>
      </c>
      <c r="DM75" s="33">
        <v>0</v>
      </c>
      <c r="DN75" s="33">
        <v>0</v>
      </c>
      <c r="DO75" s="33">
        <v>0</v>
      </c>
      <c r="DP75" s="33">
        <v>0</v>
      </c>
      <c r="DQ75" s="33">
        <v>0</v>
      </c>
      <c r="DR75" s="33">
        <v>0</v>
      </c>
      <c r="DS75" s="33">
        <v>0</v>
      </c>
      <c r="DT75" s="33">
        <v>0</v>
      </c>
      <c r="DU75" s="33">
        <v>0</v>
      </c>
      <c r="DV75" s="33">
        <v>0</v>
      </c>
      <c r="DW75" s="33">
        <v>0</v>
      </c>
      <c r="DX75" s="33">
        <v>0</v>
      </c>
      <c r="DY75" s="33">
        <v>0</v>
      </c>
      <c r="DZ75" s="33">
        <v>0</v>
      </c>
      <c r="EA75" s="33">
        <v>0</v>
      </c>
      <c r="EB75" s="33">
        <v>0</v>
      </c>
      <c r="EC75" s="33">
        <v>0</v>
      </c>
      <c r="ED75" s="33">
        <v>0</v>
      </c>
      <c r="EE75" s="33">
        <v>0</v>
      </c>
      <c r="EF75" s="33">
        <v>0</v>
      </c>
      <c r="EG75" s="33">
        <v>0</v>
      </c>
      <c r="EH75" s="33">
        <v>0</v>
      </c>
      <c r="EI75" s="33">
        <v>0</v>
      </c>
      <c r="EJ75" s="3"/>
      <c r="EK75" s="3"/>
    </row>
    <row r="76" spans="1:14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2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</row>
    <row r="77" spans="1:141" x14ac:dyDescent="0.25">
      <c r="A77" s="3"/>
      <c r="B77" s="3"/>
      <c r="C77" s="3"/>
      <c r="D77" s="3"/>
      <c r="E77" s="3"/>
      <c r="F77" s="10" t="s">
        <v>97</v>
      </c>
      <c r="G77" s="3"/>
      <c r="H77" s="3"/>
      <c r="I77" s="3"/>
      <c r="J77" s="5" t="s">
        <v>6</v>
      </c>
      <c r="K77" s="3"/>
      <c r="L77" s="3"/>
      <c r="M77" s="3"/>
      <c r="N77" s="3"/>
      <c r="O77" s="3"/>
      <c r="P77" s="3"/>
      <c r="Q77" s="12">
        <v>28578.144861929388</v>
      </c>
      <c r="R77" s="3"/>
      <c r="S77" s="55"/>
      <c r="T77" s="33">
        <v>0</v>
      </c>
      <c r="U77" s="33">
        <v>0</v>
      </c>
      <c r="V77" s="33">
        <v>70</v>
      </c>
      <c r="W77" s="33">
        <v>70</v>
      </c>
      <c r="X77" s="33">
        <v>140</v>
      </c>
      <c r="Y77" s="33">
        <v>140</v>
      </c>
      <c r="Z77" s="33">
        <v>140</v>
      </c>
      <c r="AA77" s="33">
        <v>140</v>
      </c>
      <c r="AB77" s="33">
        <v>140</v>
      </c>
      <c r="AC77" s="33">
        <v>140</v>
      </c>
      <c r="AD77" s="33">
        <v>140</v>
      </c>
      <c r="AE77" s="33">
        <v>140</v>
      </c>
      <c r="AF77" s="33">
        <v>140</v>
      </c>
      <c r="AG77" s="33">
        <v>140</v>
      </c>
      <c r="AH77" s="33">
        <v>140</v>
      </c>
      <c r="AI77" s="33">
        <v>140</v>
      </c>
      <c r="AJ77" s="33">
        <v>140</v>
      </c>
      <c r="AK77" s="33">
        <v>140</v>
      </c>
      <c r="AL77" s="33">
        <v>140</v>
      </c>
      <c r="AM77" s="33">
        <v>140</v>
      </c>
      <c r="AN77" s="33">
        <v>140</v>
      </c>
      <c r="AO77" s="33">
        <v>140</v>
      </c>
      <c r="AP77" s="33">
        <v>140</v>
      </c>
      <c r="AQ77" s="33">
        <v>140</v>
      </c>
      <c r="AR77" s="33">
        <v>140</v>
      </c>
      <c r="AS77" s="33">
        <v>140</v>
      </c>
      <c r="AT77" s="33">
        <v>140</v>
      </c>
      <c r="AU77" s="33">
        <v>140</v>
      </c>
      <c r="AV77" s="33">
        <v>140</v>
      </c>
      <c r="AW77" s="33">
        <v>140</v>
      </c>
      <c r="AX77" s="33">
        <v>140</v>
      </c>
      <c r="AY77" s="33">
        <v>140</v>
      </c>
      <c r="AZ77" s="33">
        <v>140</v>
      </c>
      <c r="BA77" s="33">
        <v>140</v>
      </c>
      <c r="BB77" s="33">
        <v>140</v>
      </c>
      <c r="BC77" s="33">
        <v>140</v>
      </c>
      <c r="BD77" s="33">
        <v>140</v>
      </c>
      <c r="BE77" s="33">
        <v>140</v>
      </c>
      <c r="BF77" s="33">
        <v>140</v>
      </c>
      <c r="BG77" s="33">
        <v>140</v>
      </c>
      <c r="BH77" s="33">
        <v>140</v>
      </c>
      <c r="BI77" s="33">
        <v>140</v>
      </c>
      <c r="BJ77" s="33">
        <v>140</v>
      </c>
      <c r="BK77" s="33">
        <v>140</v>
      </c>
      <c r="BL77" s="33">
        <v>140</v>
      </c>
      <c r="BM77" s="33">
        <v>140</v>
      </c>
      <c r="BN77" s="33">
        <v>140</v>
      </c>
      <c r="BO77" s="33">
        <v>140</v>
      </c>
      <c r="BP77" s="33">
        <v>140</v>
      </c>
      <c r="BQ77" s="33">
        <v>140</v>
      </c>
      <c r="BR77" s="33">
        <v>140</v>
      </c>
      <c r="BS77" s="33">
        <v>140</v>
      </c>
      <c r="BT77" s="33">
        <v>140</v>
      </c>
      <c r="BU77" s="33">
        <v>140</v>
      </c>
      <c r="BV77" s="33">
        <v>140</v>
      </c>
      <c r="BW77" s="33">
        <v>203.62873342</v>
      </c>
      <c r="BX77" s="33">
        <v>203.62873342</v>
      </c>
      <c r="BY77" s="33">
        <v>267.25746684000001</v>
      </c>
      <c r="BZ77" s="33">
        <v>267.25746684000001</v>
      </c>
      <c r="CA77" s="33">
        <v>267.25746684000001</v>
      </c>
      <c r="CB77" s="33">
        <v>267.25746684000001</v>
      </c>
      <c r="CC77" s="33">
        <v>267.25746684000001</v>
      </c>
      <c r="CD77" s="33">
        <v>267.25746684000001</v>
      </c>
      <c r="CE77" s="33">
        <v>267.25746684000001</v>
      </c>
      <c r="CF77" s="33">
        <v>267.25746684000001</v>
      </c>
      <c r="CG77" s="33">
        <v>267.25746684000001</v>
      </c>
      <c r="CH77" s="33">
        <v>267.25746684000001</v>
      </c>
      <c r="CI77" s="33">
        <v>267.25746684000001</v>
      </c>
      <c r="CJ77" s="33">
        <v>267.25746684000001</v>
      </c>
      <c r="CK77" s="33">
        <v>267.25746684000001</v>
      </c>
      <c r="CL77" s="33">
        <v>267.25746684000001</v>
      </c>
      <c r="CM77" s="33">
        <v>267.25746684000001</v>
      </c>
      <c r="CN77" s="33">
        <v>267.25746684000001</v>
      </c>
      <c r="CO77" s="33">
        <v>267.25746684000001</v>
      </c>
      <c r="CP77" s="33">
        <v>267.25746684000001</v>
      </c>
      <c r="CQ77" s="33">
        <v>267.25746684000001</v>
      </c>
      <c r="CR77" s="33">
        <v>267.25746684000001</v>
      </c>
      <c r="CS77" s="33">
        <v>267.25746684000001</v>
      </c>
      <c r="CT77" s="33">
        <v>267.25746684000001</v>
      </c>
      <c r="CU77" s="33">
        <v>267.25746684000001</v>
      </c>
      <c r="CV77" s="33">
        <v>267.25746684000001</v>
      </c>
      <c r="CW77" s="33">
        <v>267.25746684000001</v>
      </c>
      <c r="CX77" s="33">
        <v>267.25746684000001</v>
      </c>
      <c r="CY77" s="33">
        <v>267.25746684000001</v>
      </c>
      <c r="CZ77" s="33">
        <v>267.25746684000001</v>
      </c>
      <c r="DA77" s="33">
        <v>267.25746684000001</v>
      </c>
      <c r="DB77" s="33">
        <v>267.25746684000001</v>
      </c>
      <c r="DC77" s="33">
        <v>267.25746684000001</v>
      </c>
      <c r="DD77" s="33">
        <v>267.25746684000001</v>
      </c>
      <c r="DE77" s="33">
        <v>267.25746684000001</v>
      </c>
      <c r="DF77" s="33">
        <v>267.25746684000001</v>
      </c>
      <c r="DG77" s="33">
        <v>267.25746684000001</v>
      </c>
      <c r="DH77" s="33">
        <v>342.32537395424765</v>
      </c>
      <c r="DI77" s="33">
        <v>342.32537395424765</v>
      </c>
      <c r="DJ77" s="33">
        <v>417.3932810684953</v>
      </c>
      <c r="DK77" s="33">
        <v>417.3932810684953</v>
      </c>
      <c r="DL77" s="33">
        <v>417.3932810684953</v>
      </c>
      <c r="DM77" s="33">
        <v>417.3932810684953</v>
      </c>
      <c r="DN77" s="33">
        <v>417.3932810684953</v>
      </c>
      <c r="DO77" s="33">
        <v>417.3932810684953</v>
      </c>
      <c r="DP77" s="33">
        <v>417.3932810684953</v>
      </c>
      <c r="DQ77" s="33">
        <v>417.3932810684953</v>
      </c>
      <c r="DR77" s="33">
        <v>417.3932810684953</v>
      </c>
      <c r="DS77" s="33">
        <v>417.3932810684953</v>
      </c>
      <c r="DT77" s="33">
        <v>417.3932810684953</v>
      </c>
      <c r="DU77" s="33">
        <v>417.3932810684953</v>
      </c>
      <c r="DV77" s="33">
        <v>417.3932810684953</v>
      </c>
      <c r="DW77" s="33">
        <v>417.3932810684953</v>
      </c>
      <c r="DX77" s="33">
        <v>417.3932810684953</v>
      </c>
      <c r="DY77" s="33">
        <v>417.3932810684953</v>
      </c>
      <c r="DZ77" s="33">
        <v>417.3932810684953</v>
      </c>
      <c r="EA77" s="33">
        <v>417.3932810684953</v>
      </c>
      <c r="EB77" s="33">
        <v>417.3932810684953</v>
      </c>
      <c r="EC77" s="33">
        <v>417.3932810684953</v>
      </c>
      <c r="ED77" s="33">
        <v>417.3932810684953</v>
      </c>
      <c r="EE77" s="33">
        <v>417.3932810684953</v>
      </c>
      <c r="EF77" s="33">
        <v>417.3932810684953</v>
      </c>
      <c r="EG77" s="33">
        <v>417.3932810684953</v>
      </c>
      <c r="EH77" s="33">
        <v>417.3932810684953</v>
      </c>
      <c r="EI77" s="33">
        <v>417.3932810684953</v>
      </c>
      <c r="EJ77" s="3"/>
      <c r="EK77" s="3"/>
    </row>
    <row r="78" spans="1:14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2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</row>
    <row r="79" spans="1:141" x14ac:dyDescent="0.25">
      <c r="A79" s="3"/>
      <c r="B79" s="3"/>
      <c r="C79" s="3"/>
      <c r="D79" s="3"/>
      <c r="E79" s="3"/>
      <c r="F79" s="10" t="s">
        <v>98</v>
      </c>
      <c r="G79" s="3"/>
      <c r="H79" s="3"/>
      <c r="I79" s="3"/>
      <c r="J79" s="5" t="s">
        <v>6</v>
      </c>
      <c r="K79" s="3"/>
      <c r="L79" s="3"/>
      <c r="M79" s="3"/>
      <c r="N79" s="3"/>
      <c r="O79" s="3"/>
      <c r="P79" s="3"/>
      <c r="Q79" s="12">
        <v>46754.268044345241</v>
      </c>
      <c r="R79" s="3"/>
      <c r="S79" s="55"/>
      <c r="T79" s="33">
        <v>0</v>
      </c>
      <c r="U79" s="33">
        <v>0</v>
      </c>
      <c r="V79" s="33">
        <v>0</v>
      </c>
      <c r="W79" s="33">
        <v>0</v>
      </c>
      <c r="X79" s="33">
        <v>13.526709677419356</v>
      </c>
      <c r="Y79" s="33">
        <v>0</v>
      </c>
      <c r="Z79" s="33">
        <v>1.1187580645161284</v>
      </c>
      <c r="AA79" s="33">
        <v>8.9022967741935499</v>
      </c>
      <c r="AB79" s="33">
        <v>7.7661096774193537</v>
      </c>
      <c r="AC79" s="33">
        <v>13.093974193548391</v>
      </c>
      <c r="AD79" s="33">
        <v>14.313812903225806</v>
      </c>
      <c r="AE79" s="33">
        <v>4.7961290322580687</v>
      </c>
      <c r="AF79" s="33">
        <v>38.708804129032259</v>
      </c>
      <c r="AG79" s="33">
        <v>11.508260129032257</v>
      </c>
      <c r="AH79" s="33">
        <v>36.584005161290328</v>
      </c>
      <c r="AI79" s="33">
        <v>14.807177496774189</v>
      </c>
      <c r="AJ79" s="33">
        <v>14.994531096774201</v>
      </c>
      <c r="AK79" s="33">
        <v>14.040343122580637</v>
      </c>
      <c r="AL79" s="33">
        <v>15.949412748387102</v>
      </c>
      <c r="AM79" s="33">
        <v>24.388692232258062</v>
      </c>
      <c r="AN79" s="33">
        <v>42.951898838709674</v>
      </c>
      <c r="AO79" s="33">
        <v>40.888806812903226</v>
      </c>
      <c r="AP79" s="33">
        <v>69.886543277419349</v>
      </c>
      <c r="AQ79" s="33">
        <v>6.8708748387096801</v>
      </c>
      <c r="AR79" s="33">
        <v>107.66163158709676</v>
      </c>
      <c r="AS79" s="33">
        <v>33.245666683870994</v>
      </c>
      <c r="AT79" s="33">
        <v>110.44192128142376</v>
      </c>
      <c r="AU79" s="33">
        <v>38.096695340422748</v>
      </c>
      <c r="AV79" s="33">
        <v>48.075018137486047</v>
      </c>
      <c r="AW79" s="33">
        <v>35.929137907185812</v>
      </c>
      <c r="AX79" s="33">
        <v>50.824312849655136</v>
      </c>
      <c r="AY79" s="33">
        <v>65.69152485802006</v>
      </c>
      <c r="AZ79" s="33">
        <v>128.60151301695211</v>
      </c>
      <c r="BA79" s="33">
        <v>112.5606236718132</v>
      </c>
      <c r="BB79" s="33">
        <v>205.0080411878086</v>
      </c>
      <c r="BC79" s="33">
        <v>14.520245107897747</v>
      </c>
      <c r="BD79" s="33">
        <v>188.86195393779755</v>
      </c>
      <c r="BE79" s="33">
        <v>111.43161647483888</v>
      </c>
      <c r="BF79" s="33">
        <v>174.90010928053383</v>
      </c>
      <c r="BG79" s="33">
        <v>131.30599817511029</v>
      </c>
      <c r="BH79" s="33">
        <v>46.526353757686202</v>
      </c>
      <c r="BI79" s="33">
        <v>126.62902519984002</v>
      </c>
      <c r="BJ79" s="33">
        <v>52.041984774620545</v>
      </c>
      <c r="BK79" s="33">
        <v>188.52991270898352</v>
      </c>
      <c r="BL79" s="33">
        <v>211.6835134850989</v>
      </c>
      <c r="BM79" s="33">
        <v>286.74532228157528</v>
      </c>
      <c r="BN79" s="33">
        <v>367.20812014529923</v>
      </c>
      <c r="BO79" s="33">
        <v>86.704092070300476</v>
      </c>
      <c r="BP79" s="33">
        <v>244.54020309157715</v>
      </c>
      <c r="BQ79" s="33">
        <v>339.27634667974235</v>
      </c>
      <c r="BR79" s="33">
        <v>232.51392005374828</v>
      </c>
      <c r="BS79" s="33">
        <v>379.84615522410536</v>
      </c>
      <c r="BT79" s="33">
        <v>5.2454731179707483</v>
      </c>
      <c r="BU79" s="33">
        <v>352.83966609401767</v>
      </c>
      <c r="BV79" s="33">
        <v>8.0658397320824093</v>
      </c>
      <c r="BW79" s="33">
        <v>464.21963158143046</v>
      </c>
      <c r="BX79" s="33">
        <v>299.70267251980209</v>
      </c>
      <c r="BY79" s="33">
        <v>671.71307687670082</v>
      </c>
      <c r="BZ79" s="33">
        <v>597.5366249495064</v>
      </c>
      <c r="CA79" s="33">
        <v>350.66943794829859</v>
      </c>
      <c r="CB79" s="33">
        <v>132.06553343302872</v>
      </c>
      <c r="CC79" s="33">
        <v>685.48584278321891</v>
      </c>
      <c r="CD79" s="33">
        <v>111.78442556958703</v>
      </c>
      <c r="CE79" s="33">
        <v>742.66574163977168</v>
      </c>
      <c r="CF79" s="33">
        <v>0</v>
      </c>
      <c r="CG79" s="33">
        <v>296.18270930265084</v>
      </c>
      <c r="CH79" s="33">
        <v>208.96292597618248</v>
      </c>
      <c r="CI79" s="33">
        <v>449.04338872040438</v>
      </c>
      <c r="CJ79" s="33">
        <v>617.28642178701193</v>
      </c>
      <c r="CK79" s="33">
        <v>728.61149551219808</v>
      </c>
      <c r="CL79" s="33">
        <v>1032.1607112044724</v>
      </c>
      <c r="CM79" s="33">
        <v>273.21198810280544</v>
      </c>
      <c r="CN79" s="33">
        <v>358.21385433097953</v>
      </c>
      <c r="CO79" s="33">
        <v>700.64450215987642</v>
      </c>
      <c r="CP79" s="33">
        <v>392.65242365521857</v>
      </c>
      <c r="CQ79" s="33">
        <v>745.28038081085833</v>
      </c>
      <c r="CR79" s="33">
        <v>0</v>
      </c>
      <c r="CS79" s="33">
        <v>637.15131157518567</v>
      </c>
      <c r="CT79" s="33">
        <v>34.602708806347295</v>
      </c>
      <c r="CU79" s="33">
        <v>841.82376615878877</v>
      </c>
      <c r="CV79" s="33">
        <v>574.43006254714305</v>
      </c>
      <c r="CW79" s="33">
        <v>1216.0867497506722</v>
      </c>
      <c r="CX79" s="33">
        <v>1114.1370291201192</v>
      </c>
      <c r="CY79" s="33">
        <v>617.59004994392296</v>
      </c>
      <c r="CZ79" s="33">
        <v>0</v>
      </c>
      <c r="DA79" s="33">
        <v>1159.9534952437036</v>
      </c>
      <c r="DB79" s="33">
        <v>91.47109478410087</v>
      </c>
      <c r="DC79" s="33">
        <v>1247.6710231913064</v>
      </c>
      <c r="DD79" s="33">
        <v>0</v>
      </c>
      <c r="DE79" s="33">
        <v>471.84101481772728</v>
      </c>
      <c r="DF79" s="33">
        <v>329.02847671779716</v>
      </c>
      <c r="DG79" s="33">
        <v>680.04386132959439</v>
      </c>
      <c r="DH79" s="33">
        <v>906.82482219106987</v>
      </c>
      <c r="DI79" s="33">
        <v>1125.8559132969183</v>
      </c>
      <c r="DJ79" s="33">
        <v>1516.7043508140061</v>
      </c>
      <c r="DK79" s="33">
        <v>575.18544698670246</v>
      </c>
      <c r="DL79" s="33">
        <v>357.87778499706479</v>
      </c>
      <c r="DM79" s="33">
        <v>1040.7416614186952</v>
      </c>
      <c r="DN79" s="33">
        <v>365.95686174795651</v>
      </c>
      <c r="DO79" s="33">
        <v>1137.5823858523624</v>
      </c>
      <c r="DP79" s="33">
        <v>0</v>
      </c>
      <c r="DQ79" s="33">
        <v>792.4501955694592</v>
      </c>
      <c r="DR79" s="33">
        <v>106.21794715633634</v>
      </c>
      <c r="DS79" s="33">
        <v>1026.5555869669922</v>
      </c>
      <c r="DT79" s="33">
        <v>751.71193114131825</v>
      </c>
      <c r="DU79" s="33">
        <v>1526.195921647791</v>
      </c>
      <c r="DV79" s="33">
        <v>1424.65010007265</v>
      </c>
      <c r="DW79" s="33">
        <v>912.04786243425951</v>
      </c>
      <c r="DX79" s="33">
        <v>33.098492743201341</v>
      </c>
      <c r="DY79" s="33">
        <v>1419.987713566567</v>
      </c>
      <c r="DZ79" s="33">
        <v>39.409677922841581</v>
      </c>
      <c r="EA79" s="33">
        <v>1520.4450491451864</v>
      </c>
      <c r="EB79" s="33">
        <v>0</v>
      </c>
      <c r="EC79" s="33">
        <v>483.14114228751117</v>
      </c>
      <c r="ED79" s="33">
        <v>450.25567266792774</v>
      </c>
      <c r="EE79" s="33">
        <v>724.11425961079988</v>
      </c>
      <c r="EF79" s="33">
        <v>1120.4145847000038</v>
      </c>
      <c r="EG79" s="33">
        <v>1234.6597558510064</v>
      </c>
      <c r="EH79" s="33">
        <v>1816.0419930471198</v>
      </c>
      <c r="EI79" s="33">
        <v>591.56741953809387</v>
      </c>
      <c r="EJ79" s="3"/>
      <c r="EK79" s="3"/>
    </row>
    <row r="80" spans="1:14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2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</row>
    <row r="81" spans="1:141" x14ac:dyDescent="0.25">
      <c r="A81" s="3"/>
      <c r="B81" s="3"/>
      <c r="C81" s="3"/>
      <c r="D81" s="3"/>
      <c r="E81" s="3"/>
      <c r="F81" s="10" t="s">
        <v>99</v>
      </c>
      <c r="G81" s="3"/>
      <c r="H81" s="3"/>
      <c r="I81" s="3"/>
      <c r="J81" s="5" t="s">
        <v>6</v>
      </c>
      <c r="K81" s="3"/>
      <c r="L81" s="3"/>
      <c r="M81" s="3"/>
      <c r="N81" s="3"/>
      <c r="O81" s="3"/>
      <c r="P81" s="3"/>
      <c r="Q81" s="12">
        <v>142890.72430964687</v>
      </c>
      <c r="R81" s="3"/>
      <c r="S81" s="55"/>
      <c r="T81" s="33">
        <v>0</v>
      </c>
      <c r="U81" s="33">
        <v>0</v>
      </c>
      <c r="V81" s="33">
        <v>350</v>
      </c>
      <c r="W81" s="33">
        <v>350</v>
      </c>
      <c r="X81" s="33">
        <v>700</v>
      </c>
      <c r="Y81" s="33">
        <v>700</v>
      </c>
      <c r="Z81" s="33">
        <v>700</v>
      </c>
      <c r="AA81" s="33">
        <v>700</v>
      </c>
      <c r="AB81" s="33">
        <v>700</v>
      </c>
      <c r="AC81" s="33">
        <v>700</v>
      </c>
      <c r="AD81" s="33">
        <v>700</v>
      </c>
      <c r="AE81" s="33">
        <v>700</v>
      </c>
      <c r="AF81" s="33">
        <v>700</v>
      </c>
      <c r="AG81" s="33">
        <v>700</v>
      </c>
      <c r="AH81" s="33">
        <v>700</v>
      </c>
      <c r="AI81" s="33">
        <v>700</v>
      </c>
      <c r="AJ81" s="33">
        <v>700</v>
      </c>
      <c r="AK81" s="33">
        <v>700</v>
      </c>
      <c r="AL81" s="33">
        <v>700</v>
      </c>
      <c r="AM81" s="33">
        <v>700</v>
      </c>
      <c r="AN81" s="33">
        <v>700</v>
      </c>
      <c r="AO81" s="33">
        <v>700</v>
      </c>
      <c r="AP81" s="33">
        <v>700</v>
      </c>
      <c r="AQ81" s="33">
        <v>700</v>
      </c>
      <c r="AR81" s="33">
        <v>700</v>
      </c>
      <c r="AS81" s="33">
        <v>700</v>
      </c>
      <c r="AT81" s="33">
        <v>700</v>
      </c>
      <c r="AU81" s="33">
        <v>700</v>
      </c>
      <c r="AV81" s="33">
        <v>700</v>
      </c>
      <c r="AW81" s="33">
        <v>700</v>
      </c>
      <c r="AX81" s="33">
        <v>700</v>
      </c>
      <c r="AY81" s="33">
        <v>700</v>
      </c>
      <c r="AZ81" s="33">
        <v>700</v>
      </c>
      <c r="BA81" s="33">
        <v>700</v>
      </c>
      <c r="BB81" s="33">
        <v>700</v>
      </c>
      <c r="BC81" s="33">
        <v>700</v>
      </c>
      <c r="BD81" s="33">
        <v>700</v>
      </c>
      <c r="BE81" s="33">
        <v>700</v>
      </c>
      <c r="BF81" s="33">
        <v>700</v>
      </c>
      <c r="BG81" s="33">
        <v>700</v>
      </c>
      <c r="BH81" s="33">
        <v>700</v>
      </c>
      <c r="BI81" s="33">
        <v>700</v>
      </c>
      <c r="BJ81" s="33">
        <v>700</v>
      </c>
      <c r="BK81" s="33">
        <v>700</v>
      </c>
      <c r="BL81" s="33">
        <v>700</v>
      </c>
      <c r="BM81" s="33">
        <v>700</v>
      </c>
      <c r="BN81" s="33">
        <v>700</v>
      </c>
      <c r="BO81" s="33">
        <v>700</v>
      </c>
      <c r="BP81" s="33">
        <v>700</v>
      </c>
      <c r="BQ81" s="33">
        <v>700</v>
      </c>
      <c r="BR81" s="33">
        <v>700</v>
      </c>
      <c r="BS81" s="33">
        <v>700</v>
      </c>
      <c r="BT81" s="33">
        <v>700</v>
      </c>
      <c r="BU81" s="33">
        <v>700</v>
      </c>
      <c r="BV81" s="33">
        <v>700</v>
      </c>
      <c r="BW81" s="33">
        <v>1018.1436671000001</v>
      </c>
      <c r="BX81" s="33">
        <v>1018.1436671000001</v>
      </c>
      <c r="BY81" s="33">
        <v>1336.2873342000003</v>
      </c>
      <c r="BZ81" s="33">
        <v>1336.2873342000003</v>
      </c>
      <c r="CA81" s="33">
        <v>1336.2873342000003</v>
      </c>
      <c r="CB81" s="33">
        <v>1336.2873342000003</v>
      </c>
      <c r="CC81" s="33">
        <v>1336.2873342000003</v>
      </c>
      <c r="CD81" s="33">
        <v>1336.2873342000003</v>
      </c>
      <c r="CE81" s="33">
        <v>1336.2873342000003</v>
      </c>
      <c r="CF81" s="33">
        <v>1336.2873342000003</v>
      </c>
      <c r="CG81" s="33">
        <v>1336.2873342000003</v>
      </c>
      <c r="CH81" s="33">
        <v>1336.2873342000003</v>
      </c>
      <c r="CI81" s="33">
        <v>1336.2873342000003</v>
      </c>
      <c r="CJ81" s="33">
        <v>1336.2873342000003</v>
      </c>
      <c r="CK81" s="33">
        <v>1336.2873342000003</v>
      </c>
      <c r="CL81" s="33">
        <v>1336.2873342000003</v>
      </c>
      <c r="CM81" s="33">
        <v>1336.2873342000003</v>
      </c>
      <c r="CN81" s="33">
        <v>1336.2873342000003</v>
      </c>
      <c r="CO81" s="33">
        <v>1336.2873342000003</v>
      </c>
      <c r="CP81" s="33">
        <v>1336.2873342000003</v>
      </c>
      <c r="CQ81" s="33">
        <v>1336.2873342000003</v>
      </c>
      <c r="CR81" s="33">
        <v>1336.2873342000003</v>
      </c>
      <c r="CS81" s="33">
        <v>1336.2873342000003</v>
      </c>
      <c r="CT81" s="33">
        <v>1336.2873342000003</v>
      </c>
      <c r="CU81" s="33">
        <v>1336.2873342000003</v>
      </c>
      <c r="CV81" s="33">
        <v>1336.2873342000003</v>
      </c>
      <c r="CW81" s="33">
        <v>1336.2873342000003</v>
      </c>
      <c r="CX81" s="33">
        <v>1336.2873342000003</v>
      </c>
      <c r="CY81" s="33">
        <v>1336.2873342000003</v>
      </c>
      <c r="CZ81" s="33">
        <v>1336.2873342000003</v>
      </c>
      <c r="DA81" s="33">
        <v>1336.2873342000003</v>
      </c>
      <c r="DB81" s="33">
        <v>1336.2873342000003</v>
      </c>
      <c r="DC81" s="33">
        <v>1336.2873342000003</v>
      </c>
      <c r="DD81" s="33">
        <v>1336.2873342000003</v>
      </c>
      <c r="DE81" s="33">
        <v>1336.2873342000003</v>
      </c>
      <c r="DF81" s="33">
        <v>1336.2873342000003</v>
      </c>
      <c r="DG81" s="33">
        <v>1336.2873342000003</v>
      </c>
      <c r="DH81" s="33">
        <v>1711.6268697712385</v>
      </c>
      <c r="DI81" s="33">
        <v>1711.6268697712385</v>
      </c>
      <c r="DJ81" s="33">
        <v>2086.9664053424767</v>
      </c>
      <c r="DK81" s="33">
        <v>2086.9664053424767</v>
      </c>
      <c r="DL81" s="33">
        <v>2086.9664053424767</v>
      </c>
      <c r="DM81" s="33">
        <v>2086.9664053424767</v>
      </c>
      <c r="DN81" s="33">
        <v>2086.9664053424767</v>
      </c>
      <c r="DO81" s="33">
        <v>2086.9664053424767</v>
      </c>
      <c r="DP81" s="33">
        <v>2086.9664053424767</v>
      </c>
      <c r="DQ81" s="33">
        <v>2086.9664053424767</v>
      </c>
      <c r="DR81" s="33">
        <v>2086.9664053424767</v>
      </c>
      <c r="DS81" s="33">
        <v>2086.9664053424767</v>
      </c>
      <c r="DT81" s="33">
        <v>2086.9664053424767</v>
      </c>
      <c r="DU81" s="33">
        <v>2086.9664053424767</v>
      </c>
      <c r="DV81" s="33">
        <v>2086.9664053424767</v>
      </c>
      <c r="DW81" s="33">
        <v>2086.9664053424767</v>
      </c>
      <c r="DX81" s="33">
        <v>2086.9664053424767</v>
      </c>
      <c r="DY81" s="33">
        <v>2086.9664053424767</v>
      </c>
      <c r="DZ81" s="33">
        <v>2086.9664053424767</v>
      </c>
      <c r="EA81" s="33">
        <v>2086.9664053424767</v>
      </c>
      <c r="EB81" s="33">
        <v>2086.9664053424767</v>
      </c>
      <c r="EC81" s="33">
        <v>2086.9664053424767</v>
      </c>
      <c r="ED81" s="33">
        <v>2086.9664053424767</v>
      </c>
      <c r="EE81" s="33">
        <v>2086.9664053424767</v>
      </c>
      <c r="EF81" s="33">
        <v>2086.9664053424767</v>
      </c>
      <c r="EG81" s="33">
        <v>2086.9664053424767</v>
      </c>
      <c r="EH81" s="33">
        <v>2086.9664053424767</v>
      </c>
      <c r="EI81" s="33">
        <v>2086.9664053424767</v>
      </c>
      <c r="EJ81" s="3"/>
      <c r="EK81" s="3"/>
    </row>
    <row r="82" spans="1:14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</row>
    <row r="83" spans="1:141" x14ac:dyDescent="0.25">
      <c r="A83" s="3"/>
      <c r="B83" s="3"/>
      <c r="C83" s="3"/>
      <c r="D83" s="3"/>
      <c r="E83" s="3"/>
      <c r="F83" s="10" t="s">
        <v>100</v>
      </c>
      <c r="G83" s="3"/>
      <c r="H83" s="3"/>
      <c r="I83" s="3"/>
      <c r="J83" s="5" t="s">
        <v>6</v>
      </c>
      <c r="K83" s="3"/>
      <c r="L83" s="3"/>
      <c r="M83" s="3"/>
      <c r="N83" s="3"/>
      <c r="O83" s="3"/>
      <c r="P83" s="3"/>
      <c r="Q83" s="12">
        <v>374034.14435476193</v>
      </c>
      <c r="R83" s="3"/>
      <c r="S83" s="55"/>
      <c r="T83" s="33">
        <v>0</v>
      </c>
      <c r="U83" s="33">
        <v>0</v>
      </c>
      <c r="V83" s="33">
        <v>0</v>
      </c>
      <c r="W83" s="33">
        <v>0</v>
      </c>
      <c r="X83" s="33">
        <v>108.21367741935485</v>
      </c>
      <c r="Y83" s="33">
        <v>0</v>
      </c>
      <c r="Z83" s="33">
        <v>8.9500645161290269</v>
      </c>
      <c r="AA83" s="33">
        <v>71.218374193548399</v>
      </c>
      <c r="AB83" s="33">
        <v>62.128877419354829</v>
      </c>
      <c r="AC83" s="33">
        <v>104.75179354838713</v>
      </c>
      <c r="AD83" s="33">
        <v>114.51050322580645</v>
      </c>
      <c r="AE83" s="33">
        <v>38.36903225806455</v>
      </c>
      <c r="AF83" s="33">
        <v>309.67043303225807</v>
      </c>
      <c r="AG83" s="33">
        <v>92.066081032258055</v>
      </c>
      <c r="AH83" s="33">
        <v>292.67204129032262</v>
      </c>
      <c r="AI83" s="33">
        <v>118.45741997419351</v>
      </c>
      <c r="AJ83" s="33">
        <v>119.95624877419361</v>
      </c>
      <c r="AK83" s="33">
        <v>112.3227449806451</v>
      </c>
      <c r="AL83" s="33">
        <v>127.59530198709682</v>
      </c>
      <c r="AM83" s="33">
        <v>195.1095378580645</v>
      </c>
      <c r="AN83" s="33">
        <v>343.61519070967739</v>
      </c>
      <c r="AO83" s="33">
        <v>327.11045450322581</v>
      </c>
      <c r="AP83" s="33">
        <v>559.09234621935479</v>
      </c>
      <c r="AQ83" s="33">
        <v>54.966998709677441</v>
      </c>
      <c r="AR83" s="33">
        <v>861.29305269677411</v>
      </c>
      <c r="AS83" s="33">
        <v>265.96533347096795</v>
      </c>
      <c r="AT83" s="33">
        <v>883.53537025139008</v>
      </c>
      <c r="AU83" s="33">
        <v>304.77356272338199</v>
      </c>
      <c r="AV83" s="33">
        <v>384.60014509988838</v>
      </c>
      <c r="AW83" s="33">
        <v>287.43310325748649</v>
      </c>
      <c r="AX83" s="33">
        <v>406.59450279724109</v>
      </c>
      <c r="AY83" s="33">
        <v>525.53219886416048</v>
      </c>
      <c r="AZ83" s="33">
        <v>1028.8121041356169</v>
      </c>
      <c r="BA83" s="33">
        <v>900.48498937450563</v>
      </c>
      <c r="BB83" s="33">
        <v>1640.0643295024688</v>
      </c>
      <c r="BC83" s="33">
        <v>116.16196086318197</v>
      </c>
      <c r="BD83" s="33">
        <v>1510.8956315023804</v>
      </c>
      <c r="BE83" s="33">
        <v>891.45293179871101</v>
      </c>
      <c r="BF83" s="33">
        <v>1399.2008742442706</v>
      </c>
      <c r="BG83" s="33">
        <v>1050.4479854008823</v>
      </c>
      <c r="BH83" s="33">
        <v>372.21083006148962</v>
      </c>
      <c r="BI83" s="33">
        <v>1013.0322015987201</v>
      </c>
      <c r="BJ83" s="33">
        <v>416.33587819696436</v>
      </c>
      <c r="BK83" s="33">
        <v>1508.2393016718681</v>
      </c>
      <c r="BL83" s="33">
        <v>1693.4681078807912</v>
      </c>
      <c r="BM83" s="33">
        <v>2293.9625782526023</v>
      </c>
      <c r="BN83" s="33">
        <v>2937.6649611623939</v>
      </c>
      <c r="BO83" s="33">
        <v>693.63273656240381</v>
      </c>
      <c r="BP83" s="33">
        <v>1956.3216247326172</v>
      </c>
      <c r="BQ83" s="33">
        <v>2714.2107734379388</v>
      </c>
      <c r="BR83" s="33">
        <v>1860.1113604299862</v>
      </c>
      <c r="BS83" s="33">
        <v>3038.7692417928429</v>
      </c>
      <c r="BT83" s="33">
        <v>41.963784943765987</v>
      </c>
      <c r="BU83" s="33">
        <v>2822.7173287521414</v>
      </c>
      <c r="BV83" s="33">
        <v>64.526717856659275</v>
      </c>
      <c r="BW83" s="33">
        <v>3713.7570526514437</v>
      </c>
      <c r="BX83" s="33">
        <v>2397.6213801584167</v>
      </c>
      <c r="BY83" s="33">
        <v>5373.7046150136066</v>
      </c>
      <c r="BZ83" s="33">
        <v>4780.2929995960512</v>
      </c>
      <c r="CA83" s="33">
        <v>2805.3555035863887</v>
      </c>
      <c r="CB83" s="33">
        <v>1056.5242674642298</v>
      </c>
      <c r="CC83" s="33">
        <v>5483.8867422657513</v>
      </c>
      <c r="CD83" s="33">
        <v>894.27540455669623</v>
      </c>
      <c r="CE83" s="33">
        <v>5941.3259331181735</v>
      </c>
      <c r="CF83" s="33">
        <v>0</v>
      </c>
      <c r="CG83" s="33">
        <v>2369.4616744212067</v>
      </c>
      <c r="CH83" s="33">
        <v>1671.7034078094598</v>
      </c>
      <c r="CI83" s="33">
        <v>3592.347109763235</v>
      </c>
      <c r="CJ83" s="33">
        <v>4938.2913742960955</v>
      </c>
      <c r="CK83" s="33">
        <v>5828.8919640975846</v>
      </c>
      <c r="CL83" s="33">
        <v>8257.2856896357789</v>
      </c>
      <c r="CM83" s="33">
        <v>2185.6959048224435</v>
      </c>
      <c r="CN83" s="33">
        <v>2865.7108346478362</v>
      </c>
      <c r="CO83" s="33">
        <v>5605.1560172790114</v>
      </c>
      <c r="CP83" s="33">
        <v>3141.2193892417486</v>
      </c>
      <c r="CQ83" s="33">
        <v>5962.2430464868667</v>
      </c>
      <c r="CR83" s="33">
        <v>0</v>
      </c>
      <c r="CS83" s="33">
        <v>5097.2104926014854</v>
      </c>
      <c r="CT83" s="33">
        <v>276.82167045077836</v>
      </c>
      <c r="CU83" s="33">
        <v>6734.5901292703102</v>
      </c>
      <c r="CV83" s="33">
        <v>4595.4405003771444</v>
      </c>
      <c r="CW83" s="33">
        <v>9728.6939980053776</v>
      </c>
      <c r="CX83" s="33">
        <v>8913.0962329609538</v>
      </c>
      <c r="CY83" s="33">
        <v>4940.7203995513837</v>
      </c>
      <c r="CZ83" s="33">
        <v>0</v>
      </c>
      <c r="DA83" s="33">
        <v>9279.627961949629</v>
      </c>
      <c r="DB83" s="33">
        <v>731.76875827280696</v>
      </c>
      <c r="DC83" s="33">
        <v>9981.3681855304512</v>
      </c>
      <c r="DD83" s="33">
        <v>0</v>
      </c>
      <c r="DE83" s="33">
        <v>3774.7281185418183</v>
      </c>
      <c r="DF83" s="33">
        <v>2632.2278137423773</v>
      </c>
      <c r="DG83" s="33">
        <v>5440.3508906367551</v>
      </c>
      <c r="DH83" s="33">
        <v>7254.598577528559</v>
      </c>
      <c r="DI83" s="33">
        <v>9006.8473063753463</v>
      </c>
      <c r="DJ83" s="33">
        <v>12133.634806512049</v>
      </c>
      <c r="DK83" s="33">
        <v>4601.4835758936197</v>
      </c>
      <c r="DL83" s="33">
        <v>2863.0222799765183</v>
      </c>
      <c r="DM83" s="33">
        <v>8325.9332913495618</v>
      </c>
      <c r="DN83" s="33">
        <v>2927.6548939836521</v>
      </c>
      <c r="DO83" s="33">
        <v>9100.6590868188996</v>
      </c>
      <c r="DP83" s="33">
        <v>0</v>
      </c>
      <c r="DQ83" s="33">
        <v>6339.6015645556736</v>
      </c>
      <c r="DR83" s="33">
        <v>849.74357725069069</v>
      </c>
      <c r="DS83" s="33">
        <v>8212.4446957359378</v>
      </c>
      <c r="DT83" s="33">
        <v>6013.695449130546</v>
      </c>
      <c r="DU83" s="33">
        <v>12209.567373182328</v>
      </c>
      <c r="DV83" s="33">
        <v>11397.2008005812</v>
      </c>
      <c r="DW83" s="33">
        <v>7296.3828994740761</v>
      </c>
      <c r="DX83" s="33">
        <v>264.78794194561073</v>
      </c>
      <c r="DY83" s="33">
        <v>11359.901708532536</v>
      </c>
      <c r="DZ83" s="33">
        <v>315.27742338273265</v>
      </c>
      <c r="EA83" s="33">
        <v>12163.560393161491</v>
      </c>
      <c r="EB83" s="33">
        <v>0</v>
      </c>
      <c r="EC83" s="33">
        <v>3865.1291383000894</v>
      </c>
      <c r="ED83" s="33">
        <v>3602.0453813434219</v>
      </c>
      <c r="EE83" s="33">
        <v>5792.914076886399</v>
      </c>
      <c r="EF83" s="33">
        <v>8963.3166776000307</v>
      </c>
      <c r="EG83" s="33">
        <v>9877.2780468080509</v>
      </c>
      <c r="EH83" s="33">
        <v>14528.335944376959</v>
      </c>
      <c r="EI83" s="33">
        <v>4732.539356304751</v>
      </c>
      <c r="EJ83" s="3"/>
      <c r="EK83" s="3"/>
    </row>
    <row r="84" spans="1:14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</row>
    <row r="85" spans="1:141" x14ac:dyDescent="0.25">
      <c r="A85" s="3"/>
      <c r="B85" s="3"/>
      <c r="C85" s="3"/>
      <c r="D85" s="3"/>
      <c r="E85" s="3"/>
      <c r="F85" s="10" t="s">
        <v>101</v>
      </c>
      <c r="G85" s="3"/>
      <c r="H85" s="3"/>
      <c r="I85" s="3"/>
      <c r="J85" s="5" t="s">
        <v>6</v>
      </c>
      <c r="K85" s="3"/>
      <c r="L85" s="3"/>
      <c r="M85" s="3"/>
      <c r="N85" s="3"/>
      <c r="O85" s="3"/>
      <c r="P85" s="3"/>
      <c r="Q85" s="12">
        <v>4286.7217292894065</v>
      </c>
      <c r="R85" s="3"/>
      <c r="S85" s="55"/>
      <c r="T85" s="33">
        <v>0</v>
      </c>
      <c r="U85" s="33">
        <v>0</v>
      </c>
      <c r="V85" s="33">
        <v>10.499999999999998</v>
      </c>
      <c r="W85" s="33">
        <v>10.499999999999998</v>
      </c>
      <c r="X85" s="33">
        <v>20.999999999999996</v>
      </c>
      <c r="Y85" s="33">
        <v>20.999999999999996</v>
      </c>
      <c r="Z85" s="33">
        <v>20.999999999999996</v>
      </c>
      <c r="AA85" s="33">
        <v>20.999999999999996</v>
      </c>
      <c r="AB85" s="33">
        <v>20.999999999999996</v>
      </c>
      <c r="AC85" s="33">
        <v>20.999999999999996</v>
      </c>
      <c r="AD85" s="33">
        <v>20.999999999999996</v>
      </c>
      <c r="AE85" s="33">
        <v>20.999999999999996</v>
      </c>
      <c r="AF85" s="33">
        <v>20.999999999999996</v>
      </c>
      <c r="AG85" s="33">
        <v>20.999999999999996</v>
      </c>
      <c r="AH85" s="33">
        <v>20.999999999999996</v>
      </c>
      <c r="AI85" s="33">
        <v>20.999999999999996</v>
      </c>
      <c r="AJ85" s="33">
        <v>20.999999999999996</v>
      </c>
      <c r="AK85" s="33">
        <v>20.999999999999996</v>
      </c>
      <c r="AL85" s="33">
        <v>20.999999999999996</v>
      </c>
      <c r="AM85" s="33">
        <v>20.999999999999996</v>
      </c>
      <c r="AN85" s="33">
        <v>20.999999999999996</v>
      </c>
      <c r="AO85" s="33">
        <v>20.999999999999996</v>
      </c>
      <c r="AP85" s="33">
        <v>20.999999999999996</v>
      </c>
      <c r="AQ85" s="33">
        <v>20.999999999999996</v>
      </c>
      <c r="AR85" s="33">
        <v>20.999999999999996</v>
      </c>
      <c r="AS85" s="33">
        <v>20.999999999999996</v>
      </c>
      <c r="AT85" s="33">
        <v>20.999999999999996</v>
      </c>
      <c r="AU85" s="33">
        <v>20.999999999999996</v>
      </c>
      <c r="AV85" s="33">
        <v>20.999999999999996</v>
      </c>
      <c r="AW85" s="33">
        <v>20.999999999999996</v>
      </c>
      <c r="AX85" s="33">
        <v>20.999999999999996</v>
      </c>
      <c r="AY85" s="33">
        <v>20.999999999999996</v>
      </c>
      <c r="AZ85" s="33">
        <v>20.999999999999996</v>
      </c>
      <c r="BA85" s="33">
        <v>20.999999999999996</v>
      </c>
      <c r="BB85" s="33">
        <v>20.999999999999996</v>
      </c>
      <c r="BC85" s="33">
        <v>20.999999999999996</v>
      </c>
      <c r="BD85" s="33">
        <v>20.999999999999996</v>
      </c>
      <c r="BE85" s="33">
        <v>20.999999999999996</v>
      </c>
      <c r="BF85" s="33">
        <v>20.999999999999996</v>
      </c>
      <c r="BG85" s="33">
        <v>20.999999999999996</v>
      </c>
      <c r="BH85" s="33">
        <v>20.999999999999996</v>
      </c>
      <c r="BI85" s="33">
        <v>20.999999999999996</v>
      </c>
      <c r="BJ85" s="33">
        <v>20.999999999999996</v>
      </c>
      <c r="BK85" s="33">
        <v>20.999999999999996</v>
      </c>
      <c r="BL85" s="33">
        <v>20.999999999999996</v>
      </c>
      <c r="BM85" s="33">
        <v>20.999999999999996</v>
      </c>
      <c r="BN85" s="33">
        <v>20.999999999999996</v>
      </c>
      <c r="BO85" s="33">
        <v>20.999999999999996</v>
      </c>
      <c r="BP85" s="33">
        <v>20.999999999999996</v>
      </c>
      <c r="BQ85" s="33">
        <v>20.999999999999996</v>
      </c>
      <c r="BR85" s="33">
        <v>20.999999999999996</v>
      </c>
      <c r="BS85" s="33">
        <v>20.999999999999996</v>
      </c>
      <c r="BT85" s="33">
        <v>20.999999999999996</v>
      </c>
      <c r="BU85" s="33">
        <v>20.999999999999996</v>
      </c>
      <c r="BV85" s="33">
        <v>20.999999999999996</v>
      </c>
      <c r="BW85" s="33">
        <v>30.544310013</v>
      </c>
      <c r="BX85" s="33">
        <v>30.544310013</v>
      </c>
      <c r="BY85" s="33">
        <v>40.088620026000001</v>
      </c>
      <c r="BZ85" s="33">
        <v>40.088620026000001</v>
      </c>
      <c r="CA85" s="33">
        <v>40.088620026000001</v>
      </c>
      <c r="CB85" s="33">
        <v>40.088620026000001</v>
      </c>
      <c r="CC85" s="33">
        <v>40.088620026000001</v>
      </c>
      <c r="CD85" s="33">
        <v>40.088620026000001</v>
      </c>
      <c r="CE85" s="33">
        <v>40.088620026000001</v>
      </c>
      <c r="CF85" s="33">
        <v>40.088620026000001</v>
      </c>
      <c r="CG85" s="33">
        <v>40.088620026000001</v>
      </c>
      <c r="CH85" s="33">
        <v>40.088620026000001</v>
      </c>
      <c r="CI85" s="33">
        <v>40.088620026000001</v>
      </c>
      <c r="CJ85" s="33">
        <v>40.088620026000001</v>
      </c>
      <c r="CK85" s="33">
        <v>40.088620026000001</v>
      </c>
      <c r="CL85" s="33">
        <v>40.088620026000001</v>
      </c>
      <c r="CM85" s="33">
        <v>40.088620026000001</v>
      </c>
      <c r="CN85" s="33">
        <v>40.088620026000001</v>
      </c>
      <c r="CO85" s="33">
        <v>40.088620026000001</v>
      </c>
      <c r="CP85" s="33">
        <v>40.088620026000001</v>
      </c>
      <c r="CQ85" s="33">
        <v>40.088620026000001</v>
      </c>
      <c r="CR85" s="33">
        <v>40.088620026000001</v>
      </c>
      <c r="CS85" s="33">
        <v>40.088620026000001</v>
      </c>
      <c r="CT85" s="33">
        <v>40.088620026000001</v>
      </c>
      <c r="CU85" s="33">
        <v>40.088620026000001</v>
      </c>
      <c r="CV85" s="33">
        <v>40.088620026000001</v>
      </c>
      <c r="CW85" s="33">
        <v>40.088620026000001</v>
      </c>
      <c r="CX85" s="33">
        <v>40.088620026000001</v>
      </c>
      <c r="CY85" s="33">
        <v>40.088620026000001</v>
      </c>
      <c r="CZ85" s="33">
        <v>40.088620026000001</v>
      </c>
      <c r="DA85" s="33">
        <v>40.088620026000001</v>
      </c>
      <c r="DB85" s="33">
        <v>40.088620026000001</v>
      </c>
      <c r="DC85" s="33">
        <v>40.088620026000001</v>
      </c>
      <c r="DD85" s="33">
        <v>40.088620026000001</v>
      </c>
      <c r="DE85" s="33">
        <v>40.088620026000001</v>
      </c>
      <c r="DF85" s="33">
        <v>40.088620026000001</v>
      </c>
      <c r="DG85" s="33">
        <v>40.088620026000001</v>
      </c>
      <c r="DH85" s="33">
        <v>51.348806093137142</v>
      </c>
      <c r="DI85" s="33">
        <v>51.348806093137142</v>
      </c>
      <c r="DJ85" s="33">
        <v>62.608992160274283</v>
      </c>
      <c r="DK85" s="33">
        <v>62.608992160274283</v>
      </c>
      <c r="DL85" s="33">
        <v>62.608992160274283</v>
      </c>
      <c r="DM85" s="33">
        <v>62.608992160274283</v>
      </c>
      <c r="DN85" s="33">
        <v>62.608992160274283</v>
      </c>
      <c r="DO85" s="33">
        <v>62.608992160274283</v>
      </c>
      <c r="DP85" s="33">
        <v>62.608992160274283</v>
      </c>
      <c r="DQ85" s="33">
        <v>62.608992160274283</v>
      </c>
      <c r="DR85" s="33">
        <v>62.608992160274283</v>
      </c>
      <c r="DS85" s="33">
        <v>62.608992160274283</v>
      </c>
      <c r="DT85" s="33">
        <v>62.608992160274283</v>
      </c>
      <c r="DU85" s="33">
        <v>62.608992160274283</v>
      </c>
      <c r="DV85" s="33">
        <v>62.608992160274283</v>
      </c>
      <c r="DW85" s="33">
        <v>62.608992160274283</v>
      </c>
      <c r="DX85" s="33">
        <v>62.608992160274283</v>
      </c>
      <c r="DY85" s="33">
        <v>62.608992160274283</v>
      </c>
      <c r="DZ85" s="33">
        <v>62.608992160274283</v>
      </c>
      <c r="EA85" s="33">
        <v>62.608992160274283</v>
      </c>
      <c r="EB85" s="33">
        <v>62.608992160274283</v>
      </c>
      <c r="EC85" s="33">
        <v>62.608992160274283</v>
      </c>
      <c r="ED85" s="33">
        <v>62.608992160274283</v>
      </c>
      <c r="EE85" s="33">
        <v>62.608992160274283</v>
      </c>
      <c r="EF85" s="33">
        <v>62.608992160274283</v>
      </c>
      <c r="EG85" s="33">
        <v>62.608992160274283</v>
      </c>
      <c r="EH85" s="33">
        <v>62.608992160274283</v>
      </c>
      <c r="EI85" s="33">
        <v>62.608992160274283</v>
      </c>
      <c r="EJ85" s="3"/>
      <c r="EK85" s="3"/>
    </row>
    <row r="86" spans="1:14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2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</row>
    <row r="87" spans="1:141" x14ac:dyDescent="0.25">
      <c r="A87" s="3"/>
      <c r="B87" s="3"/>
      <c r="C87" s="3"/>
      <c r="D87" s="3"/>
      <c r="E87" s="3"/>
      <c r="F87" s="10" t="s">
        <v>102</v>
      </c>
      <c r="G87" s="3"/>
      <c r="H87" s="3"/>
      <c r="I87" s="3"/>
      <c r="J87" s="5" t="s">
        <v>6</v>
      </c>
      <c r="K87" s="3"/>
      <c r="L87" s="3"/>
      <c r="M87" s="3"/>
      <c r="N87" s="3"/>
      <c r="O87" s="3"/>
      <c r="P87" s="3"/>
      <c r="Q87" s="12">
        <v>6545.5975262083366</v>
      </c>
      <c r="R87" s="3"/>
      <c r="S87" s="55"/>
      <c r="T87" s="33">
        <v>0</v>
      </c>
      <c r="U87" s="33">
        <v>0</v>
      </c>
      <c r="V87" s="33">
        <v>0</v>
      </c>
      <c r="W87" s="33">
        <v>0</v>
      </c>
      <c r="X87" s="33">
        <v>1.8937393548387096</v>
      </c>
      <c r="Y87" s="33">
        <v>0</v>
      </c>
      <c r="Z87" s="33">
        <v>0.15662612903225798</v>
      </c>
      <c r="AA87" s="33">
        <v>1.2463215483870969</v>
      </c>
      <c r="AB87" s="33">
        <v>1.0872553548387096</v>
      </c>
      <c r="AC87" s="33">
        <v>1.8331563870967746</v>
      </c>
      <c r="AD87" s="33">
        <v>2.0039338064516126</v>
      </c>
      <c r="AE87" s="33">
        <v>0.67145806451612966</v>
      </c>
      <c r="AF87" s="33">
        <v>5.4192325780645163</v>
      </c>
      <c r="AG87" s="33">
        <v>1.6111564180645159</v>
      </c>
      <c r="AH87" s="33">
        <v>5.1217607225806461</v>
      </c>
      <c r="AI87" s="33">
        <v>2.0730048495483864</v>
      </c>
      <c r="AJ87" s="33">
        <v>2.0992343535483879</v>
      </c>
      <c r="AK87" s="33">
        <v>1.9656480371612892</v>
      </c>
      <c r="AL87" s="33">
        <v>2.2329177847741946</v>
      </c>
      <c r="AM87" s="33">
        <v>3.4144169125161286</v>
      </c>
      <c r="AN87" s="33">
        <v>6.0132658374193539</v>
      </c>
      <c r="AO87" s="33">
        <v>5.7244329538064509</v>
      </c>
      <c r="AP87" s="33">
        <v>9.7841160588387091</v>
      </c>
      <c r="AQ87" s="33">
        <v>0.96192247741935522</v>
      </c>
      <c r="AR87" s="33">
        <v>15.072628422193548</v>
      </c>
      <c r="AS87" s="33">
        <v>4.6543933357419389</v>
      </c>
      <c r="AT87" s="33">
        <v>15.461868979399325</v>
      </c>
      <c r="AU87" s="33">
        <v>5.3335373476591839</v>
      </c>
      <c r="AV87" s="33">
        <v>6.7305025392480466</v>
      </c>
      <c r="AW87" s="33">
        <v>5.0300793070060124</v>
      </c>
      <c r="AX87" s="33">
        <v>7.1154037989517187</v>
      </c>
      <c r="AY87" s="33">
        <v>9.1968134801228079</v>
      </c>
      <c r="AZ87" s="33">
        <v>18.004211822373293</v>
      </c>
      <c r="BA87" s="33">
        <v>15.758487314053848</v>
      </c>
      <c r="BB87" s="33">
        <v>28.701125766293199</v>
      </c>
      <c r="BC87" s="33">
        <v>2.0328343151056845</v>
      </c>
      <c r="BD87" s="33">
        <v>26.440673551291656</v>
      </c>
      <c r="BE87" s="33">
        <v>15.600426306477443</v>
      </c>
      <c r="BF87" s="33">
        <v>24.486015299274737</v>
      </c>
      <c r="BG87" s="33">
        <v>18.38283974451544</v>
      </c>
      <c r="BH87" s="33">
        <v>6.5136895260760674</v>
      </c>
      <c r="BI87" s="33">
        <v>17.728063527977604</v>
      </c>
      <c r="BJ87" s="33">
        <v>7.2858778684468763</v>
      </c>
      <c r="BK87" s="33">
        <v>26.394187779257695</v>
      </c>
      <c r="BL87" s="33">
        <v>29.635691887913843</v>
      </c>
      <c r="BM87" s="33">
        <v>40.144345119420542</v>
      </c>
      <c r="BN87" s="33">
        <v>51.409136820341892</v>
      </c>
      <c r="BO87" s="33">
        <v>12.138572889842068</v>
      </c>
      <c r="BP87" s="33">
        <v>34.235628432820796</v>
      </c>
      <c r="BQ87" s="33">
        <v>47.498688535163929</v>
      </c>
      <c r="BR87" s="33">
        <v>32.551948807524759</v>
      </c>
      <c r="BS87" s="33">
        <v>53.178461731374746</v>
      </c>
      <c r="BT87" s="33">
        <v>0.73436623651590482</v>
      </c>
      <c r="BU87" s="33">
        <v>49.397553253162478</v>
      </c>
      <c r="BV87" s="33">
        <v>1.129217562491537</v>
      </c>
      <c r="BW87" s="33">
        <v>64.990748421400255</v>
      </c>
      <c r="BX87" s="33">
        <v>41.958374152772294</v>
      </c>
      <c r="BY87" s="33">
        <v>94.03983076273812</v>
      </c>
      <c r="BZ87" s="33">
        <v>83.655127492930887</v>
      </c>
      <c r="CA87" s="33">
        <v>49.093721312761801</v>
      </c>
      <c r="CB87" s="33">
        <v>18.489174680624018</v>
      </c>
      <c r="CC87" s="33">
        <v>95.968017989650647</v>
      </c>
      <c r="CD87" s="33">
        <v>15.649819579742182</v>
      </c>
      <c r="CE87" s="33">
        <v>103.97320382956804</v>
      </c>
      <c r="CF87" s="33">
        <v>0</v>
      </c>
      <c r="CG87" s="33">
        <v>41.465579302371111</v>
      </c>
      <c r="CH87" s="33">
        <v>29.254809636665549</v>
      </c>
      <c r="CI87" s="33">
        <v>62.866074420856613</v>
      </c>
      <c r="CJ87" s="33">
        <v>86.420099050181662</v>
      </c>
      <c r="CK87" s="33">
        <v>102.00560937170773</v>
      </c>
      <c r="CL87" s="33">
        <v>144.50249956862615</v>
      </c>
      <c r="CM87" s="33">
        <v>38.249678334392769</v>
      </c>
      <c r="CN87" s="33">
        <v>50.149939606337128</v>
      </c>
      <c r="CO87" s="33">
        <v>98.090230302382693</v>
      </c>
      <c r="CP87" s="33">
        <v>54.971339311730596</v>
      </c>
      <c r="CQ87" s="33">
        <v>104.33925331352016</v>
      </c>
      <c r="CR87" s="33">
        <v>0</v>
      </c>
      <c r="CS87" s="33">
        <v>89.201183620525995</v>
      </c>
      <c r="CT87" s="33">
        <v>4.8443792328886204</v>
      </c>
      <c r="CU87" s="33">
        <v>117.85532726223043</v>
      </c>
      <c r="CV87" s="33">
        <v>80.420208756600033</v>
      </c>
      <c r="CW87" s="33">
        <v>170.25214496509412</v>
      </c>
      <c r="CX87" s="33">
        <v>155.97918407681672</v>
      </c>
      <c r="CY87" s="33">
        <v>86.462606992149233</v>
      </c>
      <c r="CZ87" s="33">
        <v>0</v>
      </c>
      <c r="DA87" s="33">
        <v>162.3934893341185</v>
      </c>
      <c r="DB87" s="33">
        <v>12.805953269774122</v>
      </c>
      <c r="DC87" s="33">
        <v>174.67394324678293</v>
      </c>
      <c r="DD87" s="33">
        <v>0</v>
      </c>
      <c r="DE87" s="33">
        <v>66.057742074481823</v>
      </c>
      <c r="DF87" s="33">
        <v>46.0639867404916</v>
      </c>
      <c r="DG87" s="33">
        <v>95.206140586143221</v>
      </c>
      <c r="DH87" s="33">
        <v>126.95547510674979</v>
      </c>
      <c r="DI87" s="33">
        <v>157.61982786156858</v>
      </c>
      <c r="DJ87" s="33">
        <v>212.33860911396084</v>
      </c>
      <c r="DK87" s="33">
        <v>80.525962578138333</v>
      </c>
      <c r="DL87" s="33">
        <v>50.102889899589073</v>
      </c>
      <c r="DM87" s="33">
        <v>145.70383259861734</v>
      </c>
      <c r="DN87" s="33">
        <v>51.23396064471391</v>
      </c>
      <c r="DO87" s="33">
        <v>159.26153401933072</v>
      </c>
      <c r="DP87" s="33">
        <v>0</v>
      </c>
      <c r="DQ87" s="33">
        <v>110.94302737972428</v>
      </c>
      <c r="DR87" s="33">
        <v>14.870512601887086</v>
      </c>
      <c r="DS87" s="33">
        <v>143.71778217537891</v>
      </c>
      <c r="DT87" s="33">
        <v>105.23967035978455</v>
      </c>
      <c r="DU87" s="33">
        <v>213.66742903069073</v>
      </c>
      <c r="DV87" s="33">
        <v>199.45101401017101</v>
      </c>
      <c r="DW87" s="33">
        <v>127.68670074079633</v>
      </c>
      <c r="DX87" s="33">
        <v>4.6337889840481887</v>
      </c>
      <c r="DY87" s="33">
        <v>198.79827989931937</v>
      </c>
      <c r="DZ87" s="33">
        <v>5.5173549091978211</v>
      </c>
      <c r="EA87" s="33">
        <v>212.86230688032606</v>
      </c>
      <c r="EB87" s="33">
        <v>0</v>
      </c>
      <c r="EC87" s="33">
        <v>67.639759920251549</v>
      </c>
      <c r="ED87" s="33">
        <v>63.035794173509885</v>
      </c>
      <c r="EE87" s="33">
        <v>101.37599634551198</v>
      </c>
      <c r="EF87" s="33">
        <v>156.85804185800052</v>
      </c>
      <c r="EG87" s="33">
        <v>172.85236581914089</v>
      </c>
      <c r="EH87" s="33">
        <v>254.24587902659675</v>
      </c>
      <c r="EI87" s="33">
        <v>82.819438735333122</v>
      </c>
      <c r="EJ87" s="3"/>
      <c r="EK87" s="3"/>
    </row>
    <row r="88" spans="1:14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</row>
    <row r="89" spans="1:141" x14ac:dyDescent="0.25">
      <c r="A89" s="3"/>
      <c r="B89" s="3"/>
      <c r="C89" s="3"/>
      <c r="D89" s="3"/>
      <c r="E89" s="3"/>
      <c r="F89" s="10" t="s">
        <v>106</v>
      </c>
      <c r="G89" s="3"/>
      <c r="H89" s="3"/>
      <c r="I89" s="3"/>
      <c r="J89" s="5" t="s">
        <v>6</v>
      </c>
      <c r="K89" s="3"/>
      <c r="L89" s="3"/>
      <c r="M89" s="3"/>
      <c r="N89" s="3"/>
      <c r="O89" s="3"/>
      <c r="P89" s="3"/>
      <c r="Q89" s="12">
        <v>57084.39277730001</v>
      </c>
      <c r="R89" s="3"/>
      <c r="S89" s="55"/>
      <c r="T89" s="33">
        <v>0</v>
      </c>
      <c r="U89" s="33">
        <v>0</v>
      </c>
      <c r="V89" s="33">
        <v>0</v>
      </c>
      <c r="W89" s="33">
        <v>0</v>
      </c>
      <c r="X89" s="33">
        <v>5.4</v>
      </c>
      <c r="Y89" s="33">
        <v>4.5</v>
      </c>
      <c r="Z89" s="33">
        <v>4.5</v>
      </c>
      <c r="AA89" s="33">
        <v>5.4</v>
      </c>
      <c r="AB89" s="33">
        <v>8.1000000000000014</v>
      </c>
      <c r="AC89" s="33">
        <v>10.8</v>
      </c>
      <c r="AD89" s="33">
        <v>13.5</v>
      </c>
      <c r="AE89" s="33">
        <v>11.7</v>
      </c>
      <c r="AF89" s="33">
        <v>21.772800000000004</v>
      </c>
      <c r="AG89" s="33">
        <v>25.401600000000002</v>
      </c>
      <c r="AH89" s="33">
        <v>29.030400000000004</v>
      </c>
      <c r="AI89" s="33">
        <v>29.030400000000004</v>
      </c>
      <c r="AJ89" s="33">
        <v>21.772800000000004</v>
      </c>
      <c r="AK89" s="33">
        <v>18.144000000000002</v>
      </c>
      <c r="AL89" s="33">
        <v>18.144000000000002</v>
      </c>
      <c r="AM89" s="33">
        <v>21.772800000000004</v>
      </c>
      <c r="AN89" s="33">
        <v>32.659200000000006</v>
      </c>
      <c r="AO89" s="33">
        <v>43.545600000000007</v>
      </c>
      <c r="AP89" s="33">
        <v>54.432000000000009</v>
      </c>
      <c r="AQ89" s="33">
        <v>47.174399999999999</v>
      </c>
      <c r="AR89" s="33">
        <v>63.221760000000017</v>
      </c>
      <c r="AS89" s="33">
        <v>73.758720000000011</v>
      </c>
      <c r="AT89" s="33">
        <v>84.295680000000004</v>
      </c>
      <c r="AU89" s="33">
        <v>84.295680000000004</v>
      </c>
      <c r="AV89" s="33">
        <v>63.221760000000017</v>
      </c>
      <c r="AW89" s="33">
        <v>52.68480000000001</v>
      </c>
      <c r="AX89" s="33">
        <v>52.68480000000001</v>
      </c>
      <c r="AY89" s="33">
        <v>63.221760000000017</v>
      </c>
      <c r="AZ89" s="33">
        <v>94.832640000000012</v>
      </c>
      <c r="BA89" s="33">
        <v>126.44352000000003</v>
      </c>
      <c r="BB89" s="33">
        <v>158.05440000000002</v>
      </c>
      <c r="BC89" s="33">
        <v>136.98048</v>
      </c>
      <c r="BD89" s="33">
        <v>130.39488000000009</v>
      </c>
      <c r="BE89" s="33">
        <v>152.1273600000001</v>
      </c>
      <c r="BF89" s="33">
        <v>173.85984000000008</v>
      </c>
      <c r="BG89" s="33">
        <v>173.85984000000008</v>
      </c>
      <c r="BH89" s="33">
        <v>130.39488000000009</v>
      </c>
      <c r="BI89" s="33">
        <v>108.66240000000006</v>
      </c>
      <c r="BJ89" s="33">
        <v>108.66240000000006</v>
      </c>
      <c r="BK89" s="33">
        <v>130.39488000000009</v>
      </c>
      <c r="BL89" s="33">
        <v>195.59232000000009</v>
      </c>
      <c r="BM89" s="33">
        <v>260.78976000000017</v>
      </c>
      <c r="BN89" s="33">
        <v>325.9872000000002</v>
      </c>
      <c r="BO89" s="33">
        <v>282.52224000000018</v>
      </c>
      <c r="BP89" s="33">
        <v>262.27998720000011</v>
      </c>
      <c r="BQ89" s="33">
        <v>305.99331840000019</v>
      </c>
      <c r="BR89" s="33">
        <v>349.70664960000011</v>
      </c>
      <c r="BS89" s="33">
        <v>349.70664960000011</v>
      </c>
      <c r="BT89" s="33">
        <v>262.27998720000011</v>
      </c>
      <c r="BU89" s="33">
        <v>218.56665600000008</v>
      </c>
      <c r="BV89" s="33">
        <v>218.56665600000008</v>
      </c>
      <c r="BW89" s="33">
        <v>262.27998720000011</v>
      </c>
      <c r="BX89" s="33">
        <v>393.41998080000013</v>
      </c>
      <c r="BY89" s="33">
        <v>524.55997440000021</v>
      </c>
      <c r="BZ89" s="33">
        <v>655.69996800000024</v>
      </c>
      <c r="CA89" s="33">
        <v>568.27330560000019</v>
      </c>
      <c r="CB89" s="33">
        <v>367.84768204800008</v>
      </c>
      <c r="CC89" s="33">
        <v>429.15562905600024</v>
      </c>
      <c r="CD89" s="33">
        <v>490.46357606400022</v>
      </c>
      <c r="CE89" s="33">
        <v>490.46357606400022</v>
      </c>
      <c r="CF89" s="33">
        <v>367.84768204800008</v>
      </c>
      <c r="CG89" s="33">
        <v>306.5397350400001</v>
      </c>
      <c r="CH89" s="33">
        <v>306.5397350400001</v>
      </c>
      <c r="CI89" s="33">
        <v>367.84768204800008</v>
      </c>
      <c r="CJ89" s="33">
        <v>551.77152307200015</v>
      </c>
      <c r="CK89" s="33">
        <v>735.69536409600016</v>
      </c>
      <c r="CL89" s="33">
        <v>919.61920512000029</v>
      </c>
      <c r="CM89" s="33">
        <v>797.00331110400032</v>
      </c>
      <c r="CN89" s="33">
        <v>499.84008560640029</v>
      </c>
      <c r="CO89" s="33">
        <v>583.14676654080029</v>
      </c>
      <c r="CP89" s="33">
        <v>666.45344747520039</v>
      </c>
      <c r="CQ89" s="33">
        <v>666.45344747520039</v>
      </c>
      <c r="CR89" s="33">
        <v>499.84008560640029</v>
      </c>
      <c r="CS89" s="33">
        <v>416.53340467200019</v>
      </c>
      <c r="CT89" s="33">
        <v>416.53340467200019</v>
      </c>
      <c r="CU89" s="33">
        <v>499.84008560640029</v>
      </c>
      <c r="CV89" s="33">
        <v>749.76012840960038</v>
      </c>
      <c r="CW89" s="33">
        <v>999.68017121280059</v>
      </c>
      <c r="CX89" s="33">
        <v>1249.6002140160006</v>
      </c>
      <c r="CY89" s="33">
        <v>1082.9868521472006</v>
      </c>
      <c r="CZ89" s="33">
        <v>605.36188145664028</v>
      </c>
      <c r="DA89" s="33">
        <v>706.25552836608028</v>
      </c>
      <c r="DB89" s="33">
        <v>807.14917527552041</v>
      </c>
      <c r="DC89" s="33">
        <v>807.14917527552041</v>
      </c>
      <c r="DD89" s="33">
        <v>605.36188145664028</v>
      </c>
      <c r="DE89" s="33">
        <v>504.46823454720027</v>
      </c>
      <c r="DF89" s="33">
        <v>504.46823454720027</v>
      </c>
      <c r="DG89" s="33">
        <v>605.36188145664028</v>
      </c>
      <c r="DH89" s="33">
        <v>908.04282218496041</v>
      </c>
      <c r="DI89" s="33">
        <v>1210.7237629132806</v>
      </c>
      <c r="DJ89" s="33">
        <v>1513.4047036416007</v>
      </c>
      <c r="DK89" s="33">
        <v>1311.6174098227207</v>
      </c>
      <c r="DL89" s="33">
        <v>706.97619727257643</v>
      </c>
      <c r="DM89" s="33">
        <v>824.80556348467269</v>
      </c>
      <c r="DN89" s="33">
        <v>942.63492969676849</v>
      </c>
      <c r="DO89" s="33">
        <v>942.63492969676849</v>
      </c>
      <c r="DP89" s="33">
        <v>706.97619727257643</v>
      </c>
      <c r="DQ89" s="33">
        <v>589.14683106048028</v>
      </c>
      <c r="DR89" s="33">
        <v>589.14683106048028</v>
      </c>
      <c r="DS89" s="33">
        <v>706.97619727257643</v>
      </c>
      <c r="DT89" s="33">
        <v>1060.4642959088646</v>
      </c>
      <c r="DU89" s="33">
        <v>1413.9523945451529</v>
      </c>
      <c r="DV89" s="33">
        <v>1767.4404931814411</v>
      </c>
      <c r="DW89" s="33">
        <v>1531.7817607572488</v>
      </c>
      <c r="DX89" s="33">
        <v>763.5342930543826</v>
      </c>
      <c r="DY89" s="33">
        <v>890.79000856344646</v>
      </c>
      <c r="DZ89" s="33">
        <v>1018.04572407251</v>
      </c>
      <c r="EA89" s="33">
        <v>1018.04572407251</v>
      </c>
      <c r="EB89" s="33">
        <v>763.5342930543826</v>
      </c>
      <c r="EC89" s="33">
        <v>636.27857754531874</v>
      </c>
      <c r="ED89" s="33">
        <v>636.27857754531874</v>
      </c>
      <c r="EE89" s="33">
        <v>763.5342930543826</v>
      </c>
      <c r="EF89" s="33">
        <v>1145.3014395815737</v>
      </c>
      <c r="EG89" s="33">
        <v>1527.0685861087652</v>
      </c>
      <c r="EH89" s="33">
        <v>1908.8357326359562</v>
      </c>
      <c r="EI89" s="33">
        <v>1654.324301617829</v>
      </c>
      <c r="EJ89" s="3"/>
      <c r="EK89" s="3"/>
    </row>
    <row r="90" spans="1:14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2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</row>
    <row r="91" spans="1:141" x14ac:dyDescent="0.25">
      <c r="A91" s="3"/>
      <c r="B91" s="3"/>
      <c r="C91" s="3"/>
      <c r="D91" s="3"/>
      <c r="E91" s="3"/>
      <c r="F91" s="10" t="s">
        <v>161</v>
      </c>
      <c r="G91" s="3"/>
      <c r="H91" s="3"/>
      <c r="I91" s="3"/>
      <c r="J91" s="5" t="s">
        <v>6</v>
      </c>
      <c r="K91" s="3"/>
      <c r="L91" s="3"/>
      <c r="M91" s="3"/>
      <c r="N91" s="3"/>
      <c r="O91" s="3"/>
      <c r="P91" s="3"/>
      <c r="Q91" s="12">
        <v>298297.20166125608</v>
      </c>
      <c r="R91" s="3"/>
      <c r="S91" s="55"/>
      <c r="T91" s="33">
        <v>0</v>
      </c>
      <c r="U91" s="33">
        <v>0</v>
      </c>
      <c r="V91" s="33">
        <v>0</v>
      </c>
      <c r="W91" s="33">
        <v>0</v>
      </c>
      <c r="X91" s="33">
        <v>52.991999999999997</v>
      </c>
      <c r="Y91" s="33">
        <v>44.056500000000007</v>
      </c>
      <c r="Z91" s="33">
        <v>44.315249999999999</v>
      </c>
      <c r="AA91" s="33">
        <v>53.488800000000005</v>
      </c>
      <c r="AB91" s="33">
        <v>81.164700000000011</v>
      </c>
      <c r="AC91" s="33">
        <v>110.70360000000001</v>
      </c>
      <c r="AD91" s="33">
        <v>141.4845</v>
      </c>
      <c r="AE91" s="33">
        <v>125.58</v>
      </c>
      <c r="AF91" s="33">
        <v>216.66839040000002</v>
      </c>
      <c r="AG91" s="33">
        <v>254.27848319999998</v>
      </c>
      <c r="AH91" s="33">
        <v>294.02956799999998</v>
      </c>
      <c r="AI91" s="33">
        <v>293.00189184000004</v>
      </c>
      <c r="AJ91" s="33">
        <v>219.23758080000005</v>
      </c>
      <c r="AK91" s="33">
        <v>182.26978560000003</v>
      </c>
      <c r="AL91" s="33">
        <v>183.3402816</v>
      </c>
      <c r="AM91" s="33">
        <v>221.29293312000001</v>
      </c>
      <c r="AN91" s="33">
        <v>335.79318527999999</v>
      </c>
      <c r="AO91" s="33">
        <v>458.00100864000001</v>
      </c>
      <c r="AP91" s="33">
        <v>585.34721279999997</v>
      </c>
      <c r="AQ91" s="33">
        <v>519.54739199999983</v>
      </c>
      <c r="AR91" s="33">
        <v>510.8318208</v>
      </c>
      <c r="AS91" s="33">
        <v>598.92080640000006</v>
      </c>
      <c r="AT91" s="33">
        <v>691.22457599999996</v>
      </c>
      <c r="AU91" s="33">
        <v>689.20147968000003</v>
      </c>
      <c r="AV91" s="33">
        <v>515.88956159999998</v>
      </c>
      <c r="AW91" s="33">
        <v>429.06501120000001</v>
      </c>
      <c r="AX91" s="33">
        <v>431.17240319999991</v>
      </c>
      <c r="AY91" s="33">
        <v>519.93575423999994</v>
      </c>
      <c r="AZ91" s="33">
        <v>787.49024255999973</v>
      </c>
      <c r="BA91" s="33">
        <v>1070.2179532799998</v>
      </c>
      <c r="BB91" s="33">
        <v>1363.0611456000001</v>
      </c>
      <c r="BC91" s="33">
        <v>1205.428224</v>
      </c>
      <c r="BD91" s="33">
        <v>1071.1504742400002</v>
      </c>
      <c r="BE91" s="33">
        <v>1255.8620659200005</v>
      </c>
      <c r="BF91" s="33">
        <v>1449.4115328000003</v>
      </c>
      <c r="BG91" s="33">
        <v>1445.1693527040004</v>
      </c>
      <c r="BH91" s="33">
        <v>1081.7559244800002</v>
      </c>
      <c r="BI91" s="33">
        <v>899.69569536000017</v>
      </c>
      <c r="BJ91" s="33">
        <v>904.11463296000022</v>
      </c>
      <c r="BK91" s="33">
        <v>1090.2402846720004</v>
      </c>
      <c r="BL91" s="33">
        <v>1651.2686023680005</v>
      </c>
      <c r="BM91" s="33">
        <v>2244.1132707840006</v>
      </c>
      <c r="BN91" s="33">
        <v>2858.1688396800009</v>
      </c>
      <c r="BO91" s="33">
        <v>2527.6323072000009</v>
      </c>
      <c r="BP91" s="33">
        <v>1615.9070011392</v>
      </c>
      <c r="BQ91" s="33">
        <v>1894.5576308736006</v>
      </c>
      <c r="BR91" s="33">
        <v>2186.5408266239997</v>
      </c>
      <c r="BS91" s="33">
        <v>2180.1411949363201</v>
      </c>
      <c r="BT91" s="33">
        <v>1631.9060803584002</v>
      </c>
      <c r="BU91" s="33">
        <v>1357.2552204287999</v>
      </c>
      <c r="BV91" s="33">
        <v>1363.9215034367999</v>
      </c>
      <c r="BW91" s="33">
        <v>1644.7053437337599</v>
      </c>
      <c r="BX91" s="33">
        <v>2491.0566344294398</v>
      </c>
      <c r="BY91" s="33">
        <v>3385.4051627827203</v>
      </c>
      <c r="BZ91" s="33">
        <v>4311.7518495744007</v>
      </c>
      <c r="CA91" s="33">
        <v>3813.1138805760006</v>
      </c>
      <c r="CB91" s="33">
        <v>2317.4403969024002</v>
      </c>
      <c r="CC91" s="33">
        <v>2714.409353779201</v>
      </c>
      <c r="CD91" s="33">
        <v>3126.7052974080002</v>
      </c>
      <c r="CE91" s="33">
        <v>3119.3483437670402</v>
      </c>
      <c r="CF91" s="33">
        <v>2335.8327810047999</v>
      </c>
      <c r="CG91" s="33">
        <v>1943.4619201536002</v>
      </c>
      <c r="CH91" s="33">
        <v>1951.1254135296003</v>
      </c>
      <c r="CI91" s="33">
        <v>2350.5466882867204</v>
      </c>
      <c r="CJ91" s="33">
        <v>3553.4086085836802</v>
      </c>
      <c r="CK91" s="33">
        <v>4811.4476811878394</v>
      </c>
      <c r="CL91" s="33">
        <v>6106.2715219967986</v>
      </c>
      <c r="CM91" s="33">
        <v>5379.7723499519998</v>
      </c>
      <c r="CN91" s="33">
        <v>3088.6709289891842</v>
      </c>
      <c r="CO91" s="33">
        <v>3615.9738192990721</v>
      </c>
      <c r="CP91" s="33">
        <v>4161.1687126732804</v>
      </c>
      <c r="CQ91" s="33">
        <v>4152.5805512024062</v>
      </c>
      <c r="CR91" s="33">
        <v>3110.1413326663674</v>
      </c>
      <c r="CS91" s="33">
        <v>2588.2060432757753</v>
      </c>
      <c r="CT91" s="33">
        <v>2597.152044807935</v>
      </c>
      <c r="CU91" s="33">
        <v>3127.3176556081148</v>
      </c>
      <c r="CV91" s="33">
        <v>4723.182088927947</v>
      </c>
      <c r="CW91" s="33">
        <v>6383.4577332793324</v>
      </c>
      <c r="CX91" s="33">
        <v>8086.674184985085</v>
      </c>
      <c r="CY91" s="33">
        <v>7110.7932178483188</v>
      </c>
      <c r="CZ91" s="33">
        <v>3053.994523050239</v>
      </c>
      <c r="DA91" s="33">
        <v>3571.8567784099187</v>
      </c>
      <c r="DB91" s="33">
        <v>4102.380702604798</v>
      </c>
      <c r="DC91" s="33">
        <v>4096.3031015639017</v>
      </c>
      <c r="DD91" s="33">
        <v>3069.1885256524788</v>
      </c>
      <c r="DE91" s="33">
        <v>2555.1247709433592</v>
      </c>
      <c r="DF91" s="33">
        <v>2561.4556053609595</v>
      </c>
      <c r="DG91" s="33">
        <v>3081.3437277342709</v>
      </c>
      <c r="DH91" s="33">
        <v>4644.8065955047668</v>
      </c>
      <c r="DI91" s="33">
        <v>6253.8514710819809</v>
      </c>
      <c r="DJ91" s="33">
        <v>7893.2843518636764</v>
      </c>
      <c r="DK91" s="33">
        <v>6913.2711840191978</v>
      </c>
      <c r="DL91" s="33">
        <v>2745.860150276812</v>
      </c>
      <c r="DM91" s="33">
        <v>3209.8849897492219</v>
      </c>
      <c r="DN91" s="33">
        <v>3683.0262307829748</v>
      </c>
      <c r="DO91" s="33">
        <v>3678.6503580335302</v>
      </c>
      <c r="DP91" s="33">
        <v>2756.7998321504247</v>
      </c>
      <c r="DQ91" s="33">
        <v>2295.5099131464185</v>
      </c>
      <c r="DR91" s="33">
        <v>2300.0681139270905</v>
      </c>
      <c r="DS91" s="33">
        <v>2765.5515776493153</v>
      </c>
      <c r="DT91" s="33">
        <v>4164.7368892843924</v>
      </c>
      <c r="DU91" s="33">
        <v>5596.7412465403067</v>
      </c>
      <c r="DV91" s="33">
        <v>7050.6249675434465</v>
      </c>
      <c r="DW91" s="33">
        <v>6162.687455468541</v>
      </c>
      <c r="DX91" s="33">
        <v>2852.8502390007448</v>
      </c>
      <c r="DY91" s="33">
        <v>3333.3028340866972</v>
      </c>
      <c r="DZ91" s="33">
        <v>3820.8662223904967</v>
      </c>
      <c r="EA91" s="33">
        <v>3817.4530416459288</v>
      </c>
      <c r="EB91" s="33">
        <v>2861.3831908621632</v>
      </c>
      <c r="EC91" s="33">
        <v>2383.0638337415671</v>
      </c>
      <c r="ED91" s="33">
        <v>2386.6192303504904</v>
      </c>
      <c r="EE91" s="33">
        <v>2868.2095523512976</v>
      </c>
      <c r="EF91" s="33">
        <v>4315.1137563190741</v>
      </c>
      <c r="EG91" s="33">
        <v>5787.6168158711043</v>
      </c>
      <c r="EH91" s="33">
        <v>7277.1857791459688</v>
      </c>
      <c r="EI91" s="33">
        <v>6347.5680791325985</v>
      </c>
      <c r="EJ91" s="3"/>
      <c r="EK91" s="3"/>
    </row>
    <row r="92" spans="1:14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2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</row>
    <row r="93" spans="1:141" x14ac:dyDescent="0.25">
      <c r="A93" s="3"/>
      <c r="B93" s="3"/>
      <c r="C93" s="3"/>
      <c r="D93" s="3"/>
      <c r="E93" s="3"/>
      <c r="F93" s="10" t="s">
        <v>117</v>
      </c>
      <c r="G93" s="3"/>
      <c r="H93" s="3"/>
      <c r="I93" s="3"/>
      <c r="J93" s="5" t="s">
        <v>6</v>
      </c>
      <c r="K93" s="3"/>
      <c r="L93" s="3"/>
      <c r="M93" s="3"/>
      <c r="N93" s="3"/>
      <c r="O93" s="3"/>
      <c r="P93" s="3"/>
      <c r="Q93" s="12">
        <v>118433.72950081588</v>
      </c>
      <c r="R93" s="3"/>
      <c r="S93" s="55"/>
      <c r="T93" s="33">
        <v>0</v>
      </c>
      <c r="U93" s="33">
        <v>0</v>
      </c>
      <c r="V93" s="33">
        <v>0</v>
      </c>
      <c r="W93" s="33">
        <v>0</v>
      </c>
      <c r="X93" s="33">
        <v>500</v>
      </c>
      <c r="Y93" s="33">
        <v>500</v>
      </c>
      <c r="Z93" s="33">
        <v>500</v>
      </c>
      <c r="AA93" s="33">
        <v>500</v>
      </c>
      <c r="AB93" s="33">
        <v>500</v>
      </c>
      <c r="AC93" s="33">
        <v>500</v>
      </c>
      <c r="AD93" s="33">
        <v>500</v>
      </c>
      <c r="AE93" s="33">
        <v>500</v>
      </c>
      <c r="AF93" s="33">
        <v>500</v>
      </c>
      <c r="AG93" s="33">
        <v>500</v>
      </c>
      <c r="AH93" s="33">
        <v>500</v>
      </c>
      <c r="AI93" s="33">
        <v>500</v>
      </c>
      <c r="AJ93" s="33">
        <v>500</v>
      </c>
      <c r="AK93" s="33">
        <v>500</v>
      </c>
      <c r="AL93" s="33">
        <v>500</v>
      </c>
      <c r="AM93" s="33">
        <v>500</v>
      </c>
      <c r="AN93" s="33">
        <v>500</v>
      </c>
      <c r="AO93" s="33">
        <v>500</v>
      </c>
      <c r="AP93" s="33">
        <v>500</v>
      </c>
      <c r="AQ93" s="33">
        <v>500</v>
      </c>
      <c r="AR93" s="33">
        <v>500</v>
      </c>
      <c r="AS93" s="33">
        <v>500</v>
      </c>
      <c r="AT93" s="33">
        <v>500</v>
      </c>
      <c r="AU93" s="33">
        <v>500</v>
      </c>
      <c r="AV93" s="33">
        <v>500</v>
      </c>
      <c r="AW93" s="33">
        <v>500</v>
      </c>
      <c r="AX93" s="33">
        <v>500</v>
      </c>
      <c r="AY93" s="33">
        <v>500</v>
      </c>
      <c r="AZ93" s="33">
        <v>500</v>
      </c>
      <c r="BA93" s="33">
        <v>500</v>
      </c>
      <c r="BB93" s="33">
        <v>500</v>
      </c>
      <c r="BC93" s="33">
        <v>500</v>
      </c>
      <c r="BD93" s="33">
        <v>500</v>
      </c>
      <c r="BE93" s="33">
        <v>500</v>
      </c>
      <c r="BF93" s="33">
        <v>500</v>
      </c>
      <c r="BG93" s="33">
        <v>500</v>
      </c>
      <c r="BH93" s="33">
        <v>500</v>
      </c>
      <c r="BI93" s="33">
        <v>500</v>
      </c>
      <c r="BJ93" s="33">
        <v>500</v>
      </c>
      <c r="BK93" s="33">
        <v>500</v>
      </c>
      <c r="BL93" s="33">
        <v>500</v>
      </c>
      <c r="BM93" s="33">
        <v>500</v>
      </c>
      <c r="BN93" s="33">
        <v>500</v>
      </c>
      <c r="BO93" s="33">
        <v>500</v>
      </c>
      <c r="BP93" s="33">
        <v>500</v>
      </c>
      <c r="BQ93" s="33">
        <v>500</v>
      </c>
      <c r="BR93" s="33">
        <v>500</v>
      </c>
      <c r="BS93" s="33">
        <v>500</v>
      </c>
      <c r="BT93" s="33">
        <v>500</v>
      </c>
      <c r="BU93" s="33">
        <v>500</v>
      </c>
      <c r="BV93" s="33">
        <v>500</v>
      </c>
      <c r="BW93" s="33">
        <v>500</v>
      </c>
      <c r="BX93" s="33">
        <v>500</v>
      </c>
      <c r="BY93" s="33">
        <v>1149.1583000000001</v>
      </c>
      <c r="BZ93" s="33">
        <v>1149.1583000000001</v>
      </c>
      <c r="CA93" s="33">
        <v>1149.1583000000001</v>
      </c>
      <c r="CB93" s="33">
        <v>1149.1583000000001</v>
      </c>
      <c r="CC93" s="33">
        <v>1149.1583000000001</v>
      </c>
      <c r="CD93" s="33">
        <v>1149.1583000000001</v>
      </c>
      <c r="CE93" s="33">
        <v>1149.1583000000001</v>
      </c>
      <c r="CF93" s="33">
        <v>1149.1583000000001</v>
      </c>
      <c r="CG93" s="33">
        <v>1149.1583000000001</v>
      </c>
      <c r="CH93" s="33">
        <v>1149.1583000000001</v>
      </c>
      <c r="CI93" s="33">
        <v>1149.1583000000001</v>
      </c>
      <c r="CJ93" s="33">
        <v>1149.1583000000001</v>
      </c>
      <c r="CK93" s="33">
        <v>1149.1583000000001</v>
      </c>
      <c r="CL93" s="33">
        <v>1149.1583000000001</v>
      </c>
      <c r="CM93" s="33">
        <v>1149.1583000000001</v>
      </c>
      <c r="CN93" s="33">
        <v>1149.1583000000001</v>
      </c>
      <c r="CO93" s="33">
        <v>1149.1583000000001</v>
      </c>
      <c r="CP93" s="33">
        <v>1149.1583000000001</v>
      </c>
      <c r="CQ93" s="33">
        <v>1149.1583000000001</v>
      </c>
      <c r="CR93" s="33">
        <v>1149.1583000000001</v>
      </c>
      <c r="CS93" s="33">
        <v>1149.1583000000001</v>
      </c>
      <c r="CT93" s="33">
        <v>1149.1583000000001</v>
      </c>
      <c r="CU93" s="33">
        <v>1149.1583000000001</v>
      </c>
      <c r="CV93" s="33">
        <v>1149.1583000000001</v>
      </c>
      <c r="CW93" s="33">
        <v>1149.1583000000001</v>
      </c>
      <c r="CX93" s="33">
        <v>1149.1583000000001</v>
      </c>
      <c r="CY93" s="33">
        <v>1149.1583000000001</v>
      </c>
      <c r="CZ93" s="33">
        <v>1149.1583000000001</v>
      </c>
      <c r="DA93" s="33">
        <v>1149.1583000000001</v>
      </c>
      <c r="DB93" s="33">
        <v>1149.1583000000001</v>
      </c>
      <c r="DC93" s="33">
        <v>1149.1583000000001</v>
      </c>
      <c r="DD93" s="33">
        <v>1149.1583000000001</v>
      </c>
      <c r="DE93" s="33">
        <v>1149.1583000000001</v>
      </c>
      <c r="DF93" s="33">
        <v>1149.1583000000001</v>
      </c>
      <c r="DG93" s="33">
        <v>1149.1583000000001</v>
      </c>
      <c r="DH93" s="33">
        <v>1149.1583000000001</v>
      </c>
      <c r="DI93" s="33">
        <v>1149.1583000000001</v>
      </c>
      <c r="DJ93" s="33">
        <v>1900.5720154160003</v>
      </c>
      <c r="DK93" s="33">
        <v>1900.5720154160003</v>
      </c>
      <c r="DL93" s="33">
        <v>1900.5720154160003</v>
      </c>
      <c r="DM93" s="33">
        <v>1900.5720154160003</v>
      </c>
      <c r="DN93" s="33">
        <v>1900.5720154160003</v>
      </c>
      <c r="DO93" s="33">
        <v>1900.5720154160003</v>
      </c>
      <c r="DP93" s="33">
        <v>1900.5720154160003</v>
      </c>
      <c r="DQ93" s="33">
        <v>1900.5720154160003</v>
      </c>
      <c r="DR93" s="33">
        <v>1900.5720154160003</v>
      </c>
      <c r="DS93" s="33">
        <v>1900.5720154160003</v>
      </c>
      <c r="DT93" s="33">
        <v>1900.5720154160003</v>
      </c>
      <c r="DU93" s="33">
        <v>1900.5720154160003</v>
      </c>
      <c r="DV93" s="33">
        <v>1900.5720154160003</v>
      </c>
      <c r="DW93" s="33">
        <v>1900.5720154160003</v>
      </c>
      <c r="DX93" s="33">
        <v>1900.5720154160003</v>
      </c>
      <c r="DY93" s="33">
        <v>1900.5720154160003</v>
      </c>
      <c r="DZ93" s="33">
        <v>1900.5720154160003</v>
      </c>
      <c r="EA93" s="33">
        <v>1900.5720154160003</v>
      </c>
      <c r="EB93" s="33">
        <v>1900.5720154160003</v>
      </c>
      <c r="EC93" s="33">
        <v>1900.5720154160003</v>
      </c>
      <c r="ED93" s="33">
        <v>1900.5720154160003</v>
      </c>
      <c r="EE93" s="33">
        <v>1900.5720154160003</v>
      </c>
      <c r="EF93" s="33">
        <v>1900.5720154160003</v>
      </c>
      <c r="EG93" s="33">
        <v>1900.5720154160003</v>
      </c>
      <c r="EH93" s="33">
        <v>1900.5720154160003</v>
      </c>
      <c r="EI93" s="33">
        <v>1900.5720154160003</v>
      </c>
      <c r="EJ93" s="3"/>
      <c r="EK93" s="3"/>
    </row>
    <row r="94" spans="1:14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2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</row>
    <row r="95" spans="1:141" x14ac:dyDescent="0.25">
      <c r="A95" s="3"/>
      <c r="B95" s="3"/>
      <c r="C95" s="3"/>
      <c r="D95" s="3"/>
      <c r="E95" s="3"/>
      <c r="F95" s="10" t="s">
        <v>120</v>
      </c>
      <c r="G95" s="3"/>
      <c r="H95" s="3"/>
      <c r="I95" s="3"/>
      <c r="J95" s="5" t="s">
        <v>6</v>
      </c>
      <c r="K95" s="3"/>
      <c r="L95" s="3"/>
      <c r="M95" s="3"/>
      <c r="N95" s="3"/>
      <c r="O95" s="3"/>
      <c r="P95" s="3"/>
      <c r="Q95" s="12">
        <v>41241.900360305415</v>
      </c>
      <c r="R95" s="3"/>
      <c r="S95" s="55"/>
      <c r="T95" s="33">
        <v>0</v>
      </c>
      <c r="U95" s="33">
        <v>0</v>
      </c>
      <c r="V95" s="33">
        <v>0</v>
      </c>
      <c r="W95" s="33">
        <v>0</v>
      </c>
      <c r="X95" s="33">
        <v>15.096774193548388</v>
      </c>
      <c r="Y95" s="33">
        <v>0</v>
      </c>
      <c r="Z95" s="33">
        <v>1.2442396313364048</v>
      </c>
      <c r="AA95" s="33">
        <v>9.8433179723502313</v>
      </c>
      <c r="AB95" s="33">
        <v>8.4884792626728096</v>
      </c>
      <c r="AC95" s="33">
        <v>13.990783410138249</v>
      </c>
      <c r="AD95" s="33">
        <v>14.958525345622117</v>
      </c>
      <c r="AE95" s="33">
        <v>4.8940092165898657</v>
      </c>
      <c r="AF95" s="33">
        <v>40.981935483870963</v>
      </c>
      <c r="AG95" s="33">
        <v>12.112258064516126</v>
      </c>
      <c r="AH95" s="33">
        <v>38.055483870967748</v>
      </c>
      <c r="AI95" s="33">
        <v>15.456774193548382</v>
      </c>
      <c r="AJ95" s="33">
        <v>15.689032258064522</v>
      </c>
      <c r="AK95" s="33">
        <v>14.725161290322575</v>
      </c>
      <c r="AL95" s="33">
        <v>16.629677419354845</v>
      </c>
      <c r="AM95" s="33">
        <v>25.281290322580642</v>
      </c>
      <c r="AN95" s="33">
        <v>44.012903225806454</v>
      </c>
      <c r="AO95" s="33">
        <v>40.958709677419357</v>
      </c>
      <c r="AP95" s="33">
        <v>68.469677419354838</v>
      </c>
      <c r="AQ95" s="33">
        <v>6.5729032258064537</v>
      </c>
      <c r="AR95" s="33">
        <v>109.11100645161291</v>
      </c>
      <c r="AS95" s="33">
        <v>33.527253837597364</v>
      </c>
      <c r="AT95" s="33">
        <v>110.29074393770853</v>
      </c>
      <c r="AU95" s="33">
        <v>38.156223804226975</v>
      </c>
      <c r="AV95" s="33">
        <v>48.244550389321418</v>
      </c>
      <c r="AW95" s="33">
        <v>36.126675417130194</v>
      </c>
      <c r="AX95" s="33">
        <v>50.853969744160139</v>
      </c>
      <c r="AY95" s="33">
        <v>65.410159288097944</v>
      </c>
      <c r="AZ95" s="33">
        <v>126.8170665183537</v>
      </c>
      <c r="BA95" s="33">
        <v>108.90048186874313</v>
      </c>
      <c r="BB95" s="33">
        <v>194.66196974416013</v>
      </c>
      <c r="BC95" s="33">
        <v>13.511707675194739</v>
      </c>
      <c r="BD95" s="33">
        <v>187.92439183982205</v>
      </c>
      <c r="BE95" s="33">
        <v>110.33224041824265</v>
      </c>
      <c r="BF95" s="33">
        <v>171.48504990433807</v>
      </c>
      <c r="BG95" s="33">
        <v>129.12005977308138</v>
      </c>
      <c r="BH95" s="33">
        <v>45.841507968854167</v>
      </c>
      <c r="BI95" s="33">
        <v>125.01022428921044</v>
      </c>
      <c r="BJ95" s="33">
        <v>51.12558216240253</v>
      </c>
      <c r="BK95" s="33">
        <v>184.30927912792015</v>
      </c>
      <c r="BL95" s="33">
        <v>204.95085313014457</v>
      </c>
      <c r="BM95" s="33">
        <v>272.37718235372654</v>
      </c>
      <c r="BN95" s="33">
        <v>342.3367821624027</v>
      </c>
      <c r="BO95" s="33">
        <v>79.214914611791031</v>
      </c>
      <c r="BP95" s="33">
        <v>236.69006886860947</v>
      </c>
      <c r="BQ95" s="33">
        <v>326.76736947977798</v>
      </c>
      <c r="BR95" s="33">
        <v>221.75643645570608</v>
      </c>
      <c r="BS95" s="33">
        <v>363.3356232088102</v>
      </c>
      <c r="BT95" s="33">
        <v>5.0273096428028001</v>
      </c>
      <c r="BU95" s="33">
        <v>338.82914950558444</v>
      </c>
      <c r="BV95" s="33">
        <v>7.707705204093104</v>
      </c>
      <c r="BW95" s="33">
        <v>441.45000813784259</v>
      </c>
      <c r="BX95" s="33">
        <v>282.25679341054479</v>
      </c>
      <c r="BY95" s="33">
        <v>620.65359709268125</v>
      </c>
      <c r="BZ95" s="33">
        <v>541.87224920409335</v>
      </c>
      <c r="CA95" s="33">
        <v>311.64228024106831</v>
      </c>
      <c r="CB95" s="33">
        <v>123.42219877435167</v>
      </c>
      <c r="CC95" s="33">
        <v>638.09052915349389</v>
      </c>
      <c r="CD95" s="33">
        <v>103.23939456831278</v>
      </c>
      <c r="CE95" s="33">
        <v>687.51252406828098</v>
      </c>
      <c r="CF95" s="33">
        <v>0</v>
      </c>
      <c r="CG95" s="33">
        <v>275.05198421971926</v>
      </c>
      <c r="CH95" s="33">
        <v>193.29257492040995</v>
      </c>
      <c r="CI95" s="33">
        <v>413.74407466121613</v>
      </c>
      <c r="CJ95" s="33">
        <v>564.34566763142936</v>
      </c>
      <c r="CK95" s="33">
        <v>655.93772513368083</v>
      </c>
      <c r="CL95" s="33">
        <v>915.21595613641</v>
      </c>
      <c r="CM95" s="33">
        <v>238.30893040872596</v>
      </c>
      <c r="CN95" s="33">
        <v>325.79376836024204</v>
      </c>
      <c r="CO95" s="33">
        <v>635.02564694121224</v>
      </c>
      <c r="CP95" s="33">
        <v>353.4302594558535</v>
      </c>
      <c r="CQ95" s="33">
        <v>672.22149383455223</v>
      </c>
      <c r="CR95" s="33">
        <v>0</v>
      </c>
      <c r="CS95" s="33">
        <v>576.2812948566484</v>
      </c>
      <c r="CT95" s="33">
        <v>31.189148028048692</v>
      </c>
      <c r="CU95" s="33">
        <v>756.17309451753101</v>
      </c>
      <c r="CV95" s="33">
        <v>512.46683592675367</v>
      </c>
      <c r="CW95" s="33">
        <v>1070.3125058656392</v>
      </c>
      <c r="CX95" s="33">
        <v>967.56623954644908</v>
      </c>
      <c r="CY95" s="33">
        <v>528.62339270768325</v>
      </c>
      <c r="CZ95" s="33">
        <v>0</v>
      </c>
      <c r="DA95" s="33">
        <v>1024.8845579489355</v>
      </c>
      <c r="DB95" s="33">
        <v>80.420778275890839</v>
      </c>
      <c r="DC95" s="33">
        <v>1098.5715803639239</v>
      </c>
      <c r="DD95" s="33">
        <v>0</v>
      </c>
      <c r="DE95" s="33">
        <v>416.27846991473274</v>
      </c>
      <c r="DF95" s="33">
        <v>289.5656395341037</v>
      </c>
      <c r="DG95" s="33">
        <v>597.00558804833588</v>
      </c>
      <c r="DH95" s="33">
        <v>792.18869769107721</v>
      </c>
      <c r="DI95" s="33">
        <v>973.9728816660662</v>
      </c>
      <c r="DJ95" s="33">
        <v>1299.4656730532076</v>
      </c>
      <c r="DK95" s="33">
        <v>487.63853372714271</v>
      </c>
      <c r="DL95" s="33">
        <v>311.26363153511602</v>
      </c>
      <c r="DM95" s="33">
        <v>903.38382731159038</v>
      </c>
      <c r="DN95" s="33">
        <v>316.39956159366432</v>
      </c>
      <c r="DO95" s="33">
        <v>984.70271990527408</v>
      </c>
      <c r="DP95" s="33">
        <v>0</v>
      </c>
      <c r="DQ95" s="33">
        <v>687.04251415224348</v>
      </c>
      <c r="DR95" s="33">
        <v>91.906878060936734</v>
      </c>
      <c r="DS95" s="33">
        <v>886.48779809254131</v>
      </c>
      <c r="DT95" s="33">
        <v>646.58732438416826</v>
      </c>
      <c r="DU95" s="33">
        <v>1302.4981328349652</v>
      </c>
      <c r="DV95" s="33">
        <v>1206.4037007659481</v>
      </c>
      <c r="DW95" s="33">
        <v>765.79344171665332</v>
      </c>
      <c r="DX95" s="33">
        <v>27.984829852371636</v>
      </c>
      <c r="DY95" s="33">
        <v>1198.809103582802</v>
      </c>
      <c r="DZ95" s="33">
        <v>33.17211921150539</v>
      </c>
      <c r="EA95" s="33">
        <v>1280.9411851024224</v>
      </c>
      <c r="EB95" s="33">
        <v>0</v>
      </c>
      <c r="EC95" s="33">
        <v>407.5215012956703</v>
      </c>
      <c r="ED95" s="33">
        <v>379.21738483964168</v>
      </c>
      <c r="EE95" s="33">
        <v>608.96123807537117</v>
      </c>
      <c r="EF95" s="33">
        <v>939.44463562610542</v>
      </c>
      <c r="EG95" s="33">
        <v>1029.1316761652192</v>
      </c>
      <c r="EH95" s="33">
        <v>1504.8591757717033</v>
      </c>
      <c r="EI95" s="33">
        <v>487.05993813572405</v>
      </c>
      <c r="EJ95" s="3"/>
      <c r="EK95" s="3"/>
    </row>
    <row r="96" spans="1:14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2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</row>
    <row r="97" spans="1:141" x14ac:dyDescent="0.25">
      <c r="A97" s="3"/>
      <c r="B97" s="3"/>
      <c r="C97" s="3"/>
      <c r="D97" s="3"/>
      <c r="E97" s="3"/>
      <c r="F97" s="10" t="s">
        <v>125</v>
      </c>
      <c r="G97" s="3"/>
      <c r="H97" s="3"/>
      <c r="I97" s="3"/>
      <c r="J97" s="5" t="s">
        <v>6</v>
      </c>
      <c r="K97" s="3"/>
      <c r="L97" s="3"/>
      <c r="M97" s="3"/>
      <c r="N97" s="3"/>
      <c r="O97" s="3"/>
      <c r="P97" s="3"/>
      <c r="Q97" s="12">
        <v>21318.071310146861</v>
      </c>
      <c r="R97" s="3"/>
      <c r="S97" s="55"/>
      <c r="T97" s="33">
        <v>0</v>
      </c>
      <c r="U97" s="33">
        <v>0</v>
      </c>
      <c r="V97" s="33">
        <v>0</v>
      </c>
      <c r="W97" s="33">
        <v>0</v>
      </c>
      <c r="X97" s="33">
        <v>90</v>
      </c>
      <c r="Y97" s="33">
        <v>90</v>
      </c>
      <c r="Z97" s="33">
        <v>90</v>
      </c>
      <c r="AA97" s="33">
        <v>90</v>
      </c>
      <c r="AB97" s="33">
        <v>90</v>
      </c>
      <c r="AC97" s="33">
        <v>90</v>
      </c>
      <c r="AD97" s="33">
        <v>90</v>
      </c>
      <c r="AE97" s="33">
        <v>90</v>
      </c>
      <c r="AF97" s="33">
        <v>90</v>
      </c>
      <c r="AG97" s="33">
        <v>90</v>
      </c>
      <c r="AH97" s="33">
        <v>90</v>
      </c>
      <c r="AI97" s="33">
        <v>90</v>
      </c>
      <c r="AJ97" s="33">
        <v>90</v>
      </c>
      <c r="AK97" s="33">
        <v>90</v>
      </c>
      <c r="AL97" s="33">
        <v>90</v>
      </c>
      <c r="AM97" s="33">
        <v>90</v>
      </c>
      <c r="AN97" s="33">
        <v>90</v>
      </c>
      <c r="AO97" s="33">
        <v>90</v>
      </c>
      <c r="AP97" s="33">
        <v>90</v>
      </c>
      <c r="AQ97" s="33">
        <v>90</v>
      </c>
      <c r="AR97" s="33">
        <v>90</v>
      </c>
      <c r="AS97" s="33">
        <v>90</v>
      </c>
      <c r="AT97" s="33">
        <v>90</v>
      </c>
      <c r="AU97" s="33">
        <v>90</v>
      </c>
      <c r="AV97" s="33">
        <v>90</v>
      </c>
      <c r="AW97" s="33">
        <v>90</v>
      </c>
      <c r="AX97" s="33">
        <v>90</v>
      </c>
      <c r="AY97" s="33">
        <v>90</v>
      </c>
      <c r="AZ97" s="33">
        <v>90</v>
      </c>
      <c r="BA97" s="33">
        <v>90</v>
      </c>
      <c r="BB97" s="33">
        <v>90</v>
      </c>
      <c r="BC97" s="33">
        <v>90</v>
      </c>
      <c r="BD97" s="33">
        <v>90</v>
      </c>
      <c r="BE97" s="33">
        <v>90</v>
      </c>
      <c r="BF97" s="33">
        <v>90</v>
      </c>
      <c r="BG97" s="33">
        <v>90</v>
      </c>
      <c r="BH97" s="33">
        <v>90</v>
      </c>
      <c r="BI97" s="33">
        <v>90</v>
      </c>
      <c r="BJ97" s="33">
        <v>90</v>
      </c>
      <c r="BK97" s="33">
        <v>90</v>
      </c>
      <c r="BL97" s="33">
        <v>90</v>
      </c>
      <c r="BM97" s="33">
        <v>90</v>
      </c>
      <c r="BN97" s="33">
        <v>90</v>
      </c>
      <c r="BO97" s="33">
        <v>90</v>
      </c>
      <c r="BP97" s="33">
        <v>90</v>
      </c>
      <c r="BQ97" s="33">
        <v>90</v>
      </c>
      <c r="BR97" s="33">
        <v>90</v>
      </c>
      <c r="BS97" s="33">
        <v>90</v>
      </c>
      <c r="BT97" s="33">
        <v>90</v>
      </c>
      <c r="BU97" s="33">
        <v>90</v>
      </c>
      <c r="BV97" s="33">
        <v>90</v>
      </c>
      <c r="BW97" s="33">
        <v>90</v>
      </c>
      <c r="BX97" s="33">
        <v>90</v>
      </c>
      <c r="BY97" s="33">
        <v>206.84849400000002</v>
      </c>
      <c r="BZ97" s="33">
        <v>206.84849400000002</v>
      </c>
      <c r="CA97" s="33">
        <v>206.84849400000002</v>
      </c>
      <c r="CB97" s="33">
        <v>206.84849400000002</v>
      </c>
      <c r="CC97" s="33">
        <v>206.84849400000002</v>
      </c>
      <c r="CD97" s="33">
        <v>206.84849400000002</v>
      </c>
      <c r="CE97" s="33">
        <v>206.84849400000002</v>
      </c>
      <c r="CF97" s="33">
        <v>206.84849400000002</v>
      </c>
      <c r="CG97" s="33">
        <v>206.84849400000002</v>
      </c>
      <c r="CH97" s="33">
        <v>206.84849400000002</v>
      </c>
      <c r="CI97" s="33">
        <v>206.84849400000002</v>
      </c>
      <c r="CJ97" s="33">
        <v>206.84849400000002</v>
      </c>
      <c r="CK97" s="33">
        <v>206.84849400000002</v>
      </c>
      <c r="CL97" s="33">
        <v>206.84849400000002</v>
      </c>
      <c r="CM97" s="33">
        <v>206.84849400000002</v>
      </c>
      <c r="CN97" s="33">
        <v>206.84849400000002</v>
      </c>
      <c r="CO97" s="33">
        <v>206.84849400000002</v>
      </c>
      <c r="CP97" s="33">
        <v>206.84849400000002</v>
      </c>
      <c r="CQ97" s="33">
        <v>206.84849400000002</v>
      </c>
      <c r="CR97" s="33">
        <v>206.84849400000002</v>
      </c>
      <c r="CS97" s="33">
        <v>206.84849400000002</v>
      </c>
      <c r="CT97" s="33">
        <v>206.84849400000002</v>
      </c>
      <c r="CU97" s="33">
        <v>206.84849400000002</v>
      </c>
      <c r="CV97" s="33">
        <v>206.84849400000002</v>
      </c>
      <c r="CW97" s="33">
        <v>206.84849400000002</v>
      </c>
      <c r="CX97" s="33">
        <v>206.84849400000002</v>
      </c>
      <c r="CY97" s="33">
        <v>206.84849400000002</v>
      </c>
      <c r="CZ97" s="33">
        <v>206.84849400000002</v>
      </c>
      <c r="DA97" s="33">
        <v>206.84849400000002</v>
      </c>
      <c r="DB97" s="33">
        <v>206.84849400000002</v>
      </c>
      <c r="DC97" s="33">
        <v>206.84849400000002</v>
      </c>
      <c r="DD97" s="33">
        <v>206.84849400000002</v>
      </c>
      <c r="DE97" s="33">
        <v>206.84849400000002</v>
      </c>
      <c r="DF97" s="33">
        <v>206.84849400000002</v>
      </c>
      <c r="DG97" s="33">
        <v>206.84849400000002</v>
      </c>
      <c r="DH97" s="33">
        <v>206.84849400000002</v>
      </c>
      <c r="DI97" s="33">
        <v>206.84849400000002</v>
      </c>
      <c r="DJ97" s="33">
        <v>342.10296277488004</v>
      </c>
      <c r="DK97" s="33">
        <v>342.10296277488004</v>
      </c>
      <c r="DL97" s="33">
        <v>342.10296277488004</v>
      </c>
      <c r="DM97" s="33">
        <v>342.10296277488004</v>
      </c>
      <c r="DN97" s="33">
        <v>342.10296277488004</v>
      </c>
      <c r="DO97" s="33">
        <v>342.10296277488004</v>
      </c>
      <c r="DP97" s="33">
        <v>342.10296277488004</v>
      </c>
      <c r="DQ97" s="33">
        <v>342.10296277488004</v>
      </c>
      <c r="DR97" s="33">
        <v>342.10296277488004</v>
      </c>
      <c r="DS97" s="33">
        <v>342.10296277488004</v>
      </c>
      <c r="DT97" s="33">
        <v>342.10296277488004</v>
      </c>
      <c r="DU97" s="33">
        <v>342.10296277488004</v>
      </c>
      <c r="DV97" s="33">
        <v>342.10296277488004</v>
      </c>
      <c r="DW97" s="33">
        <v>342.10296277488004</v>
      </c>
      <c r="DX97" s="33">
        <v>342.10296277488004</v>
      </c>
      <c r="DY97" s="33">
        <v>342.10296277488004</v>
      </c>
      <c r="DZ97" s="33">
        <v>342.10296277488004</v>
      </c>
      <c r="EA97" s="33">
        <v>342.10296277488004</v>
      </c>
      <c r="EB97" s="33">
        <v>342.10296277488004</v>
      </c>
      <c r="EC97" s="33">
        <v>342.10296277488004</v>
      </c>
      <c r="ED97" s="33">
        <v>342.10296277488004</v>
      </c>
      <c r="EE97" s="33">
        <v>342.10296277488004</v>
      </c>
      <c r="EF97" s="33">
        <v>342.10296277488004</v>
      </c>
      <c r="EG97" s="33">
        <v>342.10296277488004</v>
      </c>
      <c r="EH97" s="33">
        <v>342.10296277488004</v>
      </c>
      <c r="EI97" s="33">
        <v>342.10296277488004</v>
      </c>
      <c r="EJ97" s="3"/>
      <c r="EK97" s="3"/>
    </row>
    <row r="98" spans="1:14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2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</row>
    <row r="99" spans="1:141" x14ac:dyDescent="0.25">
      <c r="A99" s="3"/>
      <c r="B99" s="3"/>
      <c r="C99" s="3"/>
      <c r="D99" s="3"/>
      <c r="E99" s="3"/>
      <c r="F99" s="10" t="s">
        <v>127</v>
      </c>
      <c r="G99" s="3"/>
      <c r="H99" s="3"/>
      <c r="I99" s="3"/>
      <c r="J99" s="5" t="s">
        <v>6</v>
      </c>
      <c r="K99" s="3"/>
      <c r="L99" s="3"/>
      <c r="M99" s="3"/>
      <c r="N99" s="3"/>
      <c r="O99" s="3"/>
      <c r="P99" s="3"/>
      <c r="Q99" s="12">
        <v>32569.585979759784</v>
      </c>
      <c r="R99" s="3"/>
      <c r="S99" s="55"/>
      <c r="T99" s="33">
        <v>0</v>
      </c>
      <c r="U99" s="33">
        <v>0</v>
      </c>
      <c r="V99" s="33">
        <v>0</v>
      </c>
      <c r="W99" s="33">
        <v>0</v>
      </c>
      <c r="X99" s="33">
        <v>45.115309573361081</v>
      </c>
      <c r="Y99" s="33">
        <v>0</v>
      </c>
      <c r="Z99" s="33">
        <v>0</v>
      </c>
      <c r="AA99" s="33">
        <v>0</v>
      </c>
      <c r="AB99" s="33">
        <v>0</v>
      </c>
      <c r="AC99" s="33">
        <v>4.6722814776274832</v>
      </c>
      <c r="AD99" s="33">
        <v>20.751430801248677</v>
      </c>
      <c r="AE99" s="33">
        <v>0</v>
      </c>
      <c r="AF99" s="33">
        <v>84.499856269510943</v>
      </c>
      <c r="AG99" s="33">
        <v>0</v>
      </c>
      <c r="AH99" s="33">
        <v>0</v>
      </c>
      <c r="AI99" s="33">
        <v>0</v>
      </c>
      <c r="AJ99" s="33">
        <v>3.155777185223692</v>
      </c>
      <c r="AK99" s="33">
        <v>19.078642039542146</v>
      </c>
      <c r="AL99" s="33">
        <v>8.0697034339230242</v>
      </c>
      <c r="AM99" s="33">
        <v>43.249032908428667</v>
      </c>
      <c r="AN99" s="33">
        <v>54.701667533819005</v>
      </c>
      <c r="AO99" s="33">
        <v>0.30487968262218107</v>
      </c>
      <c r="AP99" s="33">
        <v>149.70022632674306</v>
      </c>
      <c r="AQ99" s="33">
        <v>1.3369572116062046E-14</v>
      </c>
      <c r="AR99" s="33">
        <v>64.474885477367238</v>
      </c>
      <c r="AS99" s="33">
        <v>0</v>
      </c>
      <c r="AT99" s="33">
        <v>157.46548665654493</v>
      </c>
      <c r="AU99" s="33">
        <v>0</v>
      </c>
      <c r="AV99" s="33">
        <v>0</v>
      </c>
      <c r="AW99" s="33">
        <v>0</v>
      </c>
      <c r="AX99" s="33">
        <v>21.416084818481142</v>
      </c>
      <c r="AY99" s="33">
        <v>99.953878835130595</v>
      </c>
      <c r="AZ99" s="33">
        <v>193.11049901951955</v>
      </c>
      <c r="BA99" s="33">
        <v>0</v>
      </c>
      <c r="BB99" s="33">
        <v>375.60701307725458</v>
      </c>
      <c r="BC99" s="33">
        <v>0</v>
      </c>
      <c r="BD99" s="33">
        <v>0</v>
      </c>
      <c r="BE99" s="33">
        <v>0</v>
      </c>
      <c r="BF99" s="33">
        <v>221.58715741433562</v>
      </c>
      <c r="BG99" s="33">
        <v>0</v>
      </c>
      <c r="BH99" s="33">
        <v>0</v>
      </c>
      <c r="BI99" s="33">
        <v>189.73487746259153</v>
      </c>
      <c r="BJ99" s="33">
        <v>0</v>
      </c>
      <c r="BK99" s="33">
        <v>234.3041698965913</v>
      </c>
      <c r="BL99" s="33">
        <v>118.0049812111332</v>
      </c>
      <c r="BM99" s="33">
        <v>367.17256498213101</v>
      </c>
      <c r="BN99" s="33">
        <v>264.24081684879883</v>
      </c>
      <c r="BO99" s="33">
        <v>0</v>
      </c>
      <c r="BP99" s="33">
        <v>28.506093775028464</v>
      </c>
      <c r="BQ99" s="33">
        <v>650.04086309416891</v>
      </c>
      <c r="BR99" s="33">
        <v>0</v>
      </c>
      <c r="BS99" s="33">
        <v>244.89039398680458</v>
      </c>
      <c r="BT99" s="33">
        <v>0</v>
      </c>
      <c r="BU99" s="33">
        <v>250.36852753577631</v>
      </c>
      <c r="BV99" s="33">
        <v>0</v>
      </c>
      <c r="BW99" s="33">
        <v>539.27872003148957</v>
      </c>
      <c r="BX99" s="33">
        <v>0</v>
      </c>
      <c r="BY99" s="33">
        <v>1060.1716748421841</v>
      </c>
      <c r="BZ99" s="33">
        <v>0</v>
      </c>
      <c r="CA99" s="33">
        <v>0</v>
      </c>
      <c r="CB99" s="33">
        <v>0</v>
      </c>
      <c r="CC99" s="33">
        <v>1538.7604517095056</v>
      </c>
      <c r="CD99" s="33">
        <v>0</v>
      </c>
      <c r="CE99" s="33">
        <v>0</v>
      </c>
      <c r="CF99" s="33">
        <v>0</v>
      </c>
      <c r="CG99" s="33">
        <v>0</v>
      </c>
      <c r="CH99" s="33">
        <v>0</v>
      </c>
      <c r="CI99" s="33">
        <v>616.19707794071246</v>
      </c>
      <c r="CJ99" s="33">
        <v>467.38040705068738</v>
      </c>
      <c r="CK99" s="33">
        <v>610.69931662968293</v>
      </c>
      <c r="CL99" s="33">
        <v>1164.7751418624825</v>
      </c>
      <c r="CM99" s="33">
        <v>0</v>
      </c>
      <c r="CN99" s="33">
        <v>0</v>
      </c>
      <c r="CO99" s="33">
        <v>260.1769794405584</v>
      </c>
      <c r="CP99" s="33">
        <v>0</v>
      </c>
      <c r="CQ99" s="33">
        <v>1313.1084528744964</v>
      </c>
      <c r="CR99" s="33">
        <v>0</v>
      </c>
      <c r="CS99" s="33">
        <v>0</v>
      </c>
      <c r="CT99" s="33">
        <v>0</v>
      </c>
      <c r="CU99" s="33">
        <v>832.29473160471332</v>
      </c>
      <c r="CV99" s="33">
        <v>0</v>
      </c>
      <c r="CW99" s="33">
        <v>1971.5018243489646</v>
      </c>
      <c r="CX99" s="33">
        <v>0</v>
      </c>
      <c r="CY99" s="33">
        <v>0</v>
      </c>
      <c r="CZ99" s="33">
        <v>0</v>
      </c>
      <c r="DA99" s="33">
        <v>1451.3653238973675</v>
      </c>
      <c r="DB99" s="33">
        <v>0</v>
      </c>
      <c r="DC99" s="33">
        <v>298.28660328065882</v>
      </c>
      <c r="DD99" s="33">
        <v>0</v>
      </c>
      <c r="DE99" s="33">
        <v>0</v>
      </c>
      <c r="DF99" s="33">
        <v>148.83887439611857</v>
      </c>
      <c r="DG99" s="33">
        <v>985.52359704015589</v>
      </c>
      <c r="DH99" s="33">
        <v>406.441601932401</v>
      </c>
      <c r="DI99" s="33">
        <v>1176.0233413923181</v>
      </c>
      <c r="DJ99" s="33">
        <v>1111.0984364584817</v>
      </c>
      <c r="DK99" s="33">
        <v>0</v>
      </c>
      <c r="DL99" s="33">
        <v>0</v>
      </c>
      <c r="DM99" s="33">
        <v>1250.3052725078987</v>
      </c>
      <c r="DN99" s="33">
        <v>0</v>
      </c>
      <c r="DO99" s="33">
        <v>705.45976706718432</v>
      </c>
      <c r="DP99" s="33">
        <v>0</v>
      </c>
      <c r="DQ99" s="33">
        <v>118.67798769877426</v>
      </c>
      <c r="DR99" s="33">
        <v>0</v>
      </c>
      <c r="DS99" s="33">
        <v>1488.4009479093456</v>
      </c>
      <c r="DT99" s="33">
        <v>0</v>
      </c>
      <c r="DU99" s="33">
        <v>1794.0951734115774</v>
      </c>
      <c r="DV99" s="33">
        <v>43.97529918516603</v>
      </c>
      <c r="DW99" s="33">
        <v>753.47718829017754</v>
      </c>
      <c r="DX99" s="33">
        <v>0</v>
      </c>
      <c r="DY99" s="33">
        <v>1612.5052616563776</v>
      </c>
      <c r="DZ99" s="33">
        <v>0</v>
      </c>
      <c r="EA99" s="33">
        <v>331.49336478341428</v>
      </c>
      <c r="EB99" s="33">
        <v>0</v>
      </c>
      <c r="EC99" s="33">
        <v>0</v>
      </c>
      <c r="ED99" s="33">
        <v>164.08676614684214</v>
      </c>
      <c r="EE99" s="33">
        <v>932.93453260363617</v>
      </c>
      <c r="EF99" s="33">
        <v>788.69615552290588</v>
      </c>
      <c r="EG99" s="33">
        <v>804.9942388846838</v>
      </c>
      <c r="EH99" s="33">
        <v>1914.3843660351117</v>
      </c>
      <c r="EI99" s="33">
        <v>0</v>
      </c>
      <c r="EJ99" s="3"/>
      <c r="EK99" s="3"/>
    </row>
    <row r="100" spans="1:14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2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</row>
    <row r="101" spans="1:141" x14ac:dyDescent="0.25">
      <c r="A101" s="3"/>
      <c r="B101" s="3"/>
      <c r="C101" s="3"/>
      <c r="D101" s="3"/>
      <c r="E101" s="3"/>
      <c r="F101" s="10" t="s">
        <v>131</v>
      </c>
      <c r="G101" s="3"/>
      <c r="H101" s="3"/>
      <c r="I101" s="3"/>
      <c r="J101" s="5" t="s">
        <v>6</v>
      </c>
      <c r="K101" s="3"/>
      <c r="L101" s="3"/>
      <c r="M101" s="3"/>
      <c r="N101" s="3"/>
      <c r="O101" s="3"/>
      <c r="P101" s="3"/>
      <c r="Q101" s="12">
        <v>35530.118850244806</v>
      </c>
      <c r="R101" s="3"/>
      <c r="S101" s="55"/>
      <c r="T101" s="33">
        <v>0</v>
      </c>
      <c r="U101" s="33">
        <v>0</v>
      </c>
      <c r="V101" s="33">
        <v>0</v>
      </c>
      <c r="W101" s="33">
        <v>0</v>
      </c>
      <c r="X101" s="33">
        <v>150</v>
      </c>
      <c r="Y101" s="33">
        <v>150</v>
      </c>
      <c r="Z101" s="33">
        <v>150</v>
      </c>
      <c r="AA101" s="33">
        <v>150</v>
      </c>
      <c r="AB101" s="33">
        <v>150</v>
      </c>
      <c r="AC101" s="33">
        <v>150</v>
      </c>
      <c r="AD101" s="33">
        <v>150</v>
      </c>
      <c r="AE101" s="33">
        <v>150</v>
      </c>
      <c r="AF101" s="33">
        <v>150</v>
      </c>
      <c r="AG101" s="33">
        <v>150</v>
      </c>
      <c r="AH101" s="33">
        <v>150</v>
      </c>
      <c r="AI101" s="33">
        <v>150</v>
      </c>
      <c r="AJ101" s="33">
        <v>150</v>
      </c>
      <c r="AK101" s="33">
        <v>150</v>
      </c>
      <c r="AL101" s="33">
        <v>150</v>
      </c>
      <c r="AM101" s="33">
        <v>150</v>
      </c>
      <c r="AN101" s="33">
        <v>150</v>
      </c>
      <c r="AO101" s="33">
        <v>150</v>
      </c>
      <c r="AP101" s="33">
        <v>150</v>
      </c>
      <c r="AQ101" s="33">
        <v>150</v>
      </c>
      <c r="AR101" s="33">
        <v>150</v>
      </c>
      <c r="AS101" s="33">
        <v>150</v>
      </c>
      <c r="AT101" s="33">
        <v>150</v>
      </c>
      <c r="AU101" s="33">
        <v>150</v>
      </c>
      <c r="AV101" s="33">
        <v>150</v>
      </c>
      <c r="AW101" s="33">
        <v>150</v>
      </c>
      <c r="AX101" s="33">
        <v>150</v>
      </c>
      <c r="AY101" s="33">
        <v>150</v>
      </c>
      <c r="AZ101" s="33">
        <v>150</v>
      </c>
      <c r="BA101" s="33">
        <v>150</v>
      </c>
      <c r="BB101" s="33">
        <v>150</v>
      </c>
      <c r="BC101" s="33">
        <v>150</v>
      </c>
      <c r="BD101" s="33">
        <v>150</v>
      </c>
      <c r="BE101" s="33">
        <v>150</v>
      </c>
      <c r="BF101" s="33">
        <v>150</v>
      </c>
      <c r="BG101" s="33">
        <v>150</v>
      </c>
      <c r="BH101" s="33">
        <v>150</v>
      </c>
      <c r="BI101" s="33">
        <v>150</v>
      </c>
      <c r="BJ101" s="33">
        <v>150</v>
      </c>
      <c r="BK101" s="33">
        <v>150</v>
      </c>
      <c r="BL101" s="33">
        <v>150</v>
      </c>
      <c r="BM101" s="33">
        <v>150</v>
      </c>
      <c r="BN101" s="33">
        <v>150</v>
      </c>
      <c r="BO101" s="33">
        <v>150</v>
      </c>
      <c r="BP101" s="33">
        <v>150</v>
      </c>
      <c r="BQ101" s="33">
        <v>150</v>
      </c>
      <c r="BR101" s="33">
        <v>150</v>
      </c>
      <c r="BS101" s="33">
        <v>150</v>
      </c>
      <c r="BT101" s="33">
        <v>150</v>
      </c>
      <c r="BU101" s="33">
        <v>150</v>
      </c>
      <c r="BV101" s="33">
        <v>150</v>
      </c>
      <c r="BW101" s="33">
        <v>150</v>
      </c>
      <c r="BX101" s="33">
        <v>150</v>
      </c>
      <c r="BY101" s="33">
        <v>344.74749000000003</v>
      </c>
      <c r="BZ101" s="33">
        <v>344.74749000000003</v>
      </c>
      <c r="CA101" s="33">
        <v>344.74749000000003</v>
      </c>
      <c r="CB101" s="33">
        <v>344.74749000000003</v>
      </c>
      <c r="CC101" s="33">
        <v>344.74749000000003</v>
      </c>
      <c r="CD101" s="33">
        <v>344.74749000000003</v>
      </c>
      <c r="CE101" s="33">
        <v>344.74749000000003</v>
      </c>
      <c r="CF101" s="33">
        <v>344.74749000000003</v>
      </c>
      <c r="CG101" s="33">
        <v>344.74749000000003</v>
      </c>
      <c r="CH101" s="33">
        <v>344.74749000000003</v>
      </c>
      <c r="CI101" s="33">
        <v>344.74749000000003</v>
      </c>
      <c r="CJ101" s="33">
        <v>344.74749000000003</v>
      </c>
      <c r="CK101" s="33">
        <v>344.74749000000003</v>
      </c>
      <c r="CL101" s="33">
        <v>344.74749000000003</v>
      </c>
      <c r="CM101" s="33">
        <v>344.74749000000003</v>
      </c>
      <c r="CN101" s="33">
        <v>344.74749000000003</v>
      </c>
      <c r="CO101" s="33">
        <v>344.74749000000003</v>
      </c>
      <c r="CP101" s="33">
        <v>344.74749000000003</v>
      </c>
      <c r="CQ101" s="33">
        <v>344.74749000000003</v>
      </c>
      <c r="CR101" s="33">
        <v>344.74749000000003</v>
      </c>
      <c r="CS101" s="33">
        <v>344.74749000000003</v>
      </c>
      <c r="CT101" s="33">
        <v>344.74749000000003</v>
      </c>
      <c r="CU101" s="33">
        <v>344.74749000000003</v>
      </c>
      <c r="CV101" s="33">
        <v>344.74749000000003</v>
      </c>
      <c r="CW101" s="33">
        <v>344.74749000000003</v>
      </c>
      <c r="CX101" s="33">
        <v>344.74749000000003</v>
      </c>
      <c r="CY101" s="33">
        <v>344.74749000000003</v>
      </c>
      <c r="CZ101" s="33">
        <v>344.74749000000003</v>
      </c>
      <c r="DA101" s="33">
        <v>344.74749000000003</v>
      </c>
      <c r="DB101" s="33">
        <v>344.74749000000003</v>
      </c>
      <c r="DC101" s="33">
        <v>344.74749000000003</v>
      </c>
      <c r="DD101" s="33">
        <v>344.74749000000003</v>
      </c>
      <c r="DE101" s="33">
        <v>344.74749000000003</v>
      </c>
      <c r="DF101" s="33">
        <v>344.74749000000003</v>
      </c>
      <c r="DG101" s="33">
        <v>344.74749000000003</v>
      </c>
      <c r="DH101" s="33">
        <v>344.74749000000003</v>
      </c>
      <c r="DI101" s="33">
        <v>344.74749000000003</v>
      </c>
      <c r="DJ101" s="33">
        <v>570.17160462480012</v>
      </c>
      <c r="DK101" s="33">
        <v>570.17160462480012</v>
      </c>
      <c r="DL101" s="33">
        <v>570.17160462480012</v>
      </c>
      <c r="DM101" s="33">
        <v>570.17160462480012</v>
      </c>
      <c r="DN101" s="33">
        <v>570.17160462480012</v>
      </c>
      <c r="DO101" s="33">
        <v>570.17160462480012</v>
      </c>
      <c r="DP101" s="33">
        <v>570.17160462480012</v>
      </c>
      <c r="DQ101" s="33">
        <v>570.17160462480012</v>
      </c>
      <c r="DR101" s="33">
        <v>570.17160462480012</v>
      </c>
      <c r="DS101" s="33">
        <v>570.17160462480012</v>
      </c>
      <c r="DT101" s="33">
        <v>570.17160462480012</v>
      </c>
      <c r="DU101" s="33">
        <v>570.17160462480012</v>
      </c>
      <c r="DV101" s="33">
        <v>570.17160462480012</v>
      </c>
      <c r="DW101" s="33">
        <v>570.17160462480012</v>
      </c>
      <c r="DX101" s="33">
        <v>570.17160462480012</v>
      </c>
      <c r="DY101" s="33">
        <v>570.17160462480012</v>
      </c>
      <c r="DZ101" s="33">
        <v>570.17160462480012</v>
      </c>
      <c r="EA101" s="33">
        <v>570.17160462480012</v>
      </c>
      <c r="EB101" s="33">
        <v>570.17160462480012</v>
      </c>
      <c r="EC101" s="33">
        <v>570.17160462480012</v>
      </c>
      <c r="ED101" s="33">
        <v>570.17160462480012</v>
      </c>
      <c r="EE101" s="33">
        <v>570.17160462480012</v>
      </c>
      <c r="EF101" s="33">
        <v>570.17160462480012</v>
      </c>
      <c r="EG101" s="33">
        <v>570.17160462480012</v>
      </c>
      <c r="EH101" s="33">
        <v>570.17160462480012</v>
      </c>
      <c r="EI101" s="33">
        <v>570.17160462480012</v>
      </c>
      <c r="EJ101" s="3"/>
      <c r="EK101" s="3"/>
    </row>
    <row r="102" spans="1:14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</row>
    <row r="103" spans="1:141" x14ac:dyDescent="0.25">
      <c r="A103" s="3"/>
      <c r="B103" s="3"/>
      <c r="C103" s="3"/>
      <c r="D103" s="3"/>
      <c r="E103" s="3"/>
      <c r="F103" s="10" t="s">
        <v>134</v>
      </c>
      <c r="G103" s="3"/>
      <c r="H103" s="3"/>
      <c r="I103" s="3"/>
      <c r="J103" s="5" t="s">
        <v>6</v>
      </c>
      <c r="K103" s="3"/>
      <c r="L103" s="3"/>
      <c r="M103" s="3"/>
      <c r="N103" s="3"/>
      <c r="O103" s="3"/>
      <c r="P103" s="3"/>
      <c r="Q103" s="12">
        <v>41241.900360305415</v>
      </c>
      <c r="R103" s="3"/>
      <c r="S103" s="55"/>
      <c r="T103" s="33">
        <v>0</v>
      </c>
      <c r="U103" s="33">
        <v>0</v>
      </c>
      <c r="V103" s="33">
        <v>0</v>
      </c>
      <c r="W103" s="33">
        <v>0</v>
      </c>
      <c r="X103" s="33">
        <v>15.096774193548388</v>
      </c>
      <c r="Y103" s="33">
        <v>0</v>
      </c>
      <c r="Z103" s="33">
        <v>1.2442396313364048</v>
      </c>
      <c r="AA103" s="33">
        <v>9.8433179723502313</v>
      </c>
      <c r="AB103" s="33">
        <v>8.4884792626728096</v>
      </c>
      <c r="AC103" s="33">
        <v>13.990783410138249</v>
      </c>
      <c r="AD103" s="33">
        <v>14.958525345622117</v>
      </c>
      <c r="AE103" s="33">
        <v>4.8940092165898657</v>
      </c>
      <c r="AF103" s="33">
        <v>40.981935483870963</v>
      </c>
      <c r="AG103" s="33">
        <v>12.112258064516126</v>
      </c>
      <c r="AH103" s="33">
        <v>38.055483870967748</v>
      </c>
      <c r="AI103" s="33">
        <v>15.456774193548382</v>
      </c>
      <c r="AJ103" s="33">
        <v>15.689032258064522</v>
      </c>
      <c r="AK103" s="33">
        <v>14.725161290322575</v>
      </c>
      <c r="AL103" s="33">
        <v>16.629677419354845</v>
      </c>
      <c r="AM103" s="33">
        <v>25.281290322580642</v>
      </c>
      <c r="AN103" s="33">
        <v>44.012903225806454</v>
      </c>
      <c r="AO103" s="33">
        <v>40.958709677419357</v>
      </c>
      <c r="AP103" s="33">
        <v>68.469677419354838</v>
      </c>
      <c r="AQ103" s="33">
        <v>6.5729032258064537</v>
      </c>
      <c r="AR103" s="33">
        <v>109.11100645161291</v>
      </c>
      <c r="AS103" s="33">
        <v>33.527253837597364</v>
      </c>
      <c r="AT103" s="33">
        <v>110.29074393770853</v>
      </c>
      <c r="AU103" s="33">
        <v>38.156223804226975</v>
      </c>
      <c r="AV103" s="33">
        <v>48.244550389321418</v>
      </c>
      <c r="AW103" s="33">
        <v>36.126675417130194</v>
      </c>
      <c r="AX103" s="33">
        <v>50.853969744160139</v>
      </c>
      <c r="AY103" s="33">
        <v>65.410159288097944</v>
      </c>
      <c r="AZ103" s="33">
        <v>126.8170665183537</v>
      </c>
      <c r="BA103" s="33">
        <v>108.90048186874313</v>
      </c>
      <c r="BB103" s="33">
        <v>194.66196974416013</v>
      </c>
      <c r="BC103" s="33">
        <v>13.511707675194739</v>
      </c>
      <c r="BD103" s="33">
        <v>187.92439183982205</v>
      </c>
      <c r="BE103" s="33">
        <v>110.33224041824265</v>
      </c>
      <c r="BF103" s="33">
        <v>171.48504990433807</v>
      </c>
      <c r="BG103" s="33">
        <v>129.12005977308138</v>
      </c>
      <c r="BH103" s="33">
        <v>45.841507968854167</v>
      </c>
      <c r="BI103" s="33">
        <v>125.01022428921044</v>
      </c>
      <c r="BJ103" s="33">
        <v>51.12558216240253</v>
      </c>
      <c r="BK103" s="33">
        <v>184.30927912792015</v>
      </c>
      <c r="BL103" s="33">
        <v>204.95085313014457</v>
      </c>
      <c r="BM103" s="33">
        <v>272.37718235372654</v>
      </c>
      <c r="BN103" s="33">
        <v>342.3367821624027</v>
      </c>
      <c r="BO103" s="33">
        <v>79.214914611791031</v>
      </c>
      <c r="BP103" s="33">
        <v>236.69006886860947</v>
      </c>
      <c r="BQ103" s="33">
        <v>326.76736947977798</v>
      </c>
      <c r="BR103" s="33">
        <v>221.75643645570608</v>
      </c>
      <c r="BS103" s="33">
        <v>363.3356232088102</v>
      </c>
      <c r="BT103" s="33">
        <v>5.0273096428028001</v>
      </c>
      <c r="BU103" s="33">
        <v>338.82914950558444</v>
      </c>
      <c r="BV103" s="33">
        <v>7.707705204093104</v>
      </c>
      <c r="BW103" s="33">
        <v>441.45000813784259</v>
      </c>
      <c r="BX103" s="33">
        <v>282.25679341054479</v>
      </c>
      <c r="BY103" s="33">
        <v>620.65359709268125</v>
      </c>
      <c r="BZ103" s="33">
        <v>541.87224920409335</v>
      </c>
      <c r="CA103" s="33">
        <v>311.64228024106831</v>
      </c>
      <c r="CB103" s="33">
        <v>123.42219877435167</v>
      </c>
      <c r="CC103" s="33">
        <v>638.09052915349389</v>
      </c>
      <c r="CD103" s="33">
        <v>103.23939456831278</v>
      </c>
      <c r="CE103" s="33">
        <v>687.51252406828098</v>
      </c>
      <c r="CF103" s="33">
        <v>0</v>
      </c>
      <c r="CG103" s="33">
        <v>275.05198421971926</v>
      </c>
      <c r="CH103" s="33">
        <v>193.29257492040995</v>
      </c>
      <c r="CI103" s="33">
        <v>413.74407466121613</v>
      </c>
      <c r="CJ103" s="33">
        <v>564.34566763142936</v>
      </c>
      <c r="CK103" s="33">
        <v>655.93772513368083</v>
      </c>
      <c r="CL103" s="33">
        <v>915.21595613641</v>
      </c>
      <c r="CM103" s="33">
        <v>238.30893040872596</v>
      </c>
      <c r="CN103" s="33">
        <v>325.79376836024204</v>
      </c>
      <c r="CO103" s="33">
        <v>635.02564694121224</v>
      </c>
      <c r="CP103" s="33">
        <v>353.4302594558535</v>
      </c>
      <c r="CQ103" s="33">
        <v>672.22149383455223</v>
      </c>
      <c r="CR103" s="33">
        <v>0</v>
      </c>
      <c r="CS103" s="33">
        <v>576.2812948566484</v>
      </c>
      <c r="CT103" s="33">
        <v>31.189148028048692</v>
      </c>
      <c r="CU103" s="33">
        <v>756.17309451753101</v>
      </c>
      <c r="CV103" s="33">
        <v>512.46683592675367</v>
      </c>
      <c r="CW103" s="33">
        <v>1070.3125058656392</v>
      </c>
      <c r="CX103" s="33">
        <v>967.56623954644908</v>
      </c>
      <c r="CY103" s="33">
        <v>528.62339270768325</v>
      </c>
      <c r="CZ103" s="33">
        <v>0</v>
      </c>
      <c r="DA103" s="33">
        <v>1024.8845579489355</v>
      </c>
      <c r="DB103" s="33">
        <v>80.420778275890839</v>
      </c>
      <c r="DC103" s="33">
        <v>1098.5715803639239</v>
      </c>
      <c r="DD103" s="33">
        <v>0</v>
      </c>
      <c r="DE103" s="33">
        <v>416.27846991473274</v>
      </c>
      <c r="DF103" s="33">
        <v>289.5656395341037</v>
      </c>
      <c r="DG103" s="33">
        <v>597.00558804833588</v>
      </c>
      <c r="DH103" s="33">
        <v>792.18869769107721</v>
      </c>
      <c r="DI103" s="33">
        <v>973.9728816660662</v>
      </c>
      <c r="DJ103" s="33">
        <v>1299.4656730532076</v>
      </c>
      <c r="DK103" s="33">
        <v>487.63853372714271</v>
      </c>
      <c r="DL103" s="33">
        <v>311.26363153511602</v>
      </c>
      <c r="DM103" s="33">
        <v>903.38382731159038</v>
      </c>
      <c r="DN103" s="33">
        <v>316.39956159366432</v>
      </c>
      <c r="DO103" s="33">
        <v>984.70271990527408</v>
      </c>
      <c r="DP103" s="33">
        <v>0</v>
      </c>
      <c r="DQ103" s="33">
        <v>687.04251415224348</v>
      </c>
      <c r="DR103" s="33">
        <v>91.906878060936734</v>
      </c>
      <c r="DS103" s="33">
        <v>886.48779809254131</v>
      </c>
      <c r="DT103" s="33">
        <v>646.58732438416826</v>
      </c>
      <c r="DU103" s="33">
        <v>1302.4981328349652</v>
      </c>
      <c r="DV103" s="33">
        <v>1206.4037007659481</v>
      </c>
      <c r="DW103" s="33">
        <v>765.79344171665332</v>
      </c>
      <c r="DX103" s="33">
        <v>27.984829852371636</v>
      </c>
      <c r="DY103" s="33">
        <v>1198.809103582802</v>
      </c>
      <c r="DZ103" s="33">
        <v>33.17211921150539</v>
      </c>
      <c r="EA103" s="33">
        <v>1280.9411851024224</v>
      </c>
      <c r="EB103" s="33">
        <v>0</v>
      </c>
      <c r="EC103" s="33">
        <v>407.5215012956703</v>
      </c>
      <c r="ED103" s="33">
        <v>379.21738483964168</v>
      </c>
      <c r="EE103" s="33">
        <v>608.96123807537117</v>
      </c>
      <c r="EF103" s="33">
        <v>939.44463562610542</v>
      </c>
      <c r="EG103" s="33">
        <v>1029.1316761652192</v>
      </c>
      <c r="EH103" s="33">
        <v>1504.8591757717033</v>
      </c>
      <c r="EI103" s="33">
        <v>487.05993813572405</v>
      </c>
      <c r="EJ103" s="3"/>
      <c r="EK103" s="3"/>
    </row>
    <row r="104" spans="1:14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2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</row>
    <row r="105" spans="1:141" x14ac:dyDescent="0.25">
      <c r="A105" s="3"/>
      <c r="B105" s="3"/>
      <c r="C105" s="3"/>
      <c r="D105" s="3"/>
      <c r="E105" s="3"/>
      <c r="F105" s="10" t="s">
        <v>137</v>
      </c>
      <c r="G105" s="3"/>
      <c r="H105" s="3"/>
      <c r="I105" s="3"/>
      <c r="J105" s="5" t="s">
        <v>6</v>
      </c>
      <c r="K105" s="3"/>
      <c r="L105" s="3"/>
      <c r="M105" s="3"/>
      <c r="N105" s="3"/>
      <c r="O105" s="3"/>
      <c r="P105" s="3"/>
      <c r="Q105" s="12">
        <v>150246.83559220203</v>
      </c>
      <c r="R105" s="3"/>
      <c r="S105" s="55"/>
      <c r="T105" s="33">
        <v>400</v>
      </c>
      <c r="U105" s="33">
        <v>400</v>
      </c>
      <c r="V105" s="33">
        <v>400</v>
      </c>
      <c r="W105" s="33">
        <v>400</v>
      </c>
      <c r="X105" s="33">
        <v>400</v>
      </c>
      <c r="Y105" s="33">
        <v>400</v>
      </c>
      <c r="Z105" s="33">
        <v>400</v>
      </c>
      <c r="AA105" s="33">
        <v>400</v>
      </c>
      <c r="AB105" s="33">
        <v>400</v>
      </c>
      <c r="AC105" s="33">
        <v>400</v>
      </c>
      <c r="AD105" s="33">
        <v>400</v>
      </c>
      <c r="AE105" s="33">
        <v>400</v>
      </c>
      <c r="AF105" s="33">
        <v>1050</v>
      </c>
      <c r="AG105" s="33">
        <v>1050</v>
      </c>
      <c r="AH105" s="33">
        <v>1050</v>
      </c>
      <c r="AI105" s="33">
        <v>1050</v>
      </c>
      <c r="AJ105" s="33">
        <v>1050</v>
      </c>
      <c r="AK105" s="33">
        <v>1050</v>
      </c>
      <c r="AL105" s="33">
        <v>1050</v>
      </c>
      <c r="AM105" s="33">
        <v>1050</v>
      </c>
      <c r="AN105" s="33">
        <v>1050</v>
      </c>
      <c r="AO105" s="33">
        <v>1050</v>
      </c>
      <c r="AP105" s="33">
        <v>1050</v>
      </c>
      <c r="AQ105" s="33">
        <v>1050</v>
      </c>
      <c r="AR105" s="33">
        <v>1123.5</v>
      </c>
      <c r="AS105" s="33">
        <v>1123.5</v>
      </c>
      <c r="AT105" s="33">
        <v>1123.5</v>
      </c>
      <c r="AU105" s="33">
        <v>1123.5</v>
      </c>
      <c r="AV105" s="33">
        <v>1123.5</v>
      </c>
      <c r="AW105" s="33">
        <v>1123.5</v>
      </c>
      <c r="AX105" s="33">
        <v>1123.5</v>
      </c>
      <c r="AY105" s="33">
        <v>1123.5</v>
      </c>
      <c r="AZ105" s="33">
        <v>1123.5</v>
      </c>
      <c r="BA105" s="33">
        <v>1123.5</v>
      </c>
      <c r="BB105" s="33">
        <v>1123.5</v>
      </c>
      <c r="BC105" s="33">
        <v>1123.5</v>
      </c>
      <c r="BD105" s="33">
        <v>1213.3800000000001</v>
      </c>
      <c r="BE105" s="33">
        <v>1213.3800000000001</v>
      </c>
      <c r="BF105" s="33">
        <v>1213.3800000000001</v>
      </c>
      <c r="BG105" s="33">
        <v>1213.3800000000001</v>
      </c>
      <c r="BH105" s="33">
        <v>1213.3800000000001</v>
      </c>
      <c r="BI105" s="33">
        <v>1213.3800000000001</v>
      </c>
      <c r="BJ105" s="33">
        <v>1213.3800000000001</v>
      </c>
      <c r="BK105" s="33">
        <v>1213.3800000000001</v>
      </c>
      <c r="BL105" s="33">
        <v>1213.3800000000001</v>
      </c>
      <c r="BM105" s="33">
        <v>1213.3800000000001</v>
      </c>
      <c r="BN105" s="33">
        <v>1213.3800000000001</v>
      </c>
      <c r="BO105" s="33">
        <v>1213.3800000000001</v>
      </c>
      <c r="BP105" s="33">
        <v>1298.3166000000003</v>
      </c>
      <c r="BQ105" s="33">
        <v>1298.3166000000003</v>
      </c>
      <c r="BR105" s="33">
        <v>1298.3166000000003</v>
      </c>
      <c r="BS105" s="33">
        <v>1298.3166000000003</v>
      </c>
      <c r="BT105" s="33">
        <v>1298.3166000000003</v>
      </c>
      <c r="BU105" s="33">
        <v>1298.3166000000003</v>
      </c>
      <c r="BV105" s="33">
        <v>1298.3166000000003</v>
      </c>
      <c r="BW105" s="33">
        <v>1298.3166000000003</v>
      </c>
      <c r="BX105" s="33">
        <v>1298.3166000000003</v>
      </c>
      <c r="BY105" s="33">
        <v>1298.3166000000003</v>
      </c>
      <c r="BZ105" s="33">
        <v>1298.3166000000003</v>
      </c>
      <c r="CA105" s="33">
        <v>1298.3166000000003</v>
      </c>
      <c r="CB105" s="33">
        <v>1376.2155960000005</v>
      </c>
      <c r="CC105" s="33">
        <v>1376.2155960000005</v>
      </c>
      <c r="CD105" s="33">
        <v>1376.2155960000005</v>
      </c>
      <c r="CE105" s="33">
        <v>1376.2155960000005</v>
      </c>
      <c r="CF105" s="33">
        <v>1376.2155960000005</v>
      </c>
      <c r="CG105" s="33">
        <v>1376.2155960000005</v>
      </c>
      <c r="CH105" s="33">
        <v>1376.2155960000005</v>
      </c>
      <c r="CI105" s="33">
        <v>1376.2155960000005</v>
      </c>
      <c r="CJ105" s="33">
        <v>1376.2155960000005</v>
      </c>
      <c r="CK105" s="33">
        <v>1376.2155960000005</v>
      </c>
      <c r="CL105" s="33">
        <v>1376.2155960000005</v>
      </c>
      <c r="CM105" s="33">
        <v>1376.2155960000005</v>
      </c>
      <c r="CN105" s="33">
        <v>1445.0263758000006</v>
      </c>
      <c r="CO105" s="33">
        <v>1445.0263758000006</v>
      </c>
      <c r="CP105" s="33">
        <v>1445.0263758000006</v>
      </c>
      <c r="CQ105" s="33">
        <v>1445.0263758000006</v>
      </c>
      <c r="CR105" s="33">
        <v>1445.0263758000006</v>
      </c>
      <c r="CS105" s="33">
        <v>1445.0263758000006</v>
      </c>
      <c r="CT105" s="33">
        <v>1445.0263758000006</v>
      </c>
      <c r="CU105" s="33">
        <v>1445.0263758000006</v>
      </c>
      <c r="CV105" s="33">
        <v>1445.0263758000006</v>
      </c>
      <c r="CW105" s="33">
        <v>1445.0263758000006</v>
      </c>
      <c r="CX105" s="33">
        <v>1445.0263758000006</v>
      </c>
      <c r="CY105" s="33">
        <v>1445.0263758000006</v>
      </c>
      <c r="CZ105" s="33">
        <v>1502.8274308320008</v>
      </c>
      <c r="DA105" s="33">
        <v>1502.8274308320008</v>
      </c>
      <c r="DB105" s="33">
        <v>1502.8274308320008</v>
      </c>
      <c r="DC105" s="33">
        <v>1502.8274308320008</v>
      </c>
      <c r="DD105" s="33">
        <v>1502.8274308320008</v>
      </c>
      <c r="DE105" s="33">
        <v>1502.8274308320008</v>
      </c>
      <c r="DF105" s="33">
        <v>1502.8274308320008</v>
      </c>
      <c r="DG105" s="33">
        <v>1502.8274308320008</v>
      </c>
      <c r="DH105" s="33">
        <v>1502.8274308320008</v>
      </c>
      <c r="DI105" s="33">
        <v>1502.8274308320008</v>
      </c>
      <c r="DJ105" s="33">
        <v>1502.8274308320008</v>
      </c>
      <c r="DK105" s="33">
        <v>1502.8274308320008</v>
      </c>
      <c r="DL105" s="33">
        <v>1547.9122537569608</v>
      </c>
      <c r="DM105" s="33">
        <v>1547.9122537569608</v>
      </c>
      <c r="DN105" s="33">
        <v>1547.9122537569608</v>
      </c>
      <c r="DO105" s="33">
        <v>1547.9122537569608</v>
      </c>
      <c r="DP105" s="33">
        <v>1547.9122537569608</v>
      </c>
      <c r="DQ105" s="33">
        <v>1547.9122537569608</v>
      </c>
      <c r="DR105" s="33">
        <v>1547.9122537569608</v>
      </c>
      <c r="DS105" s="33">
        <v>1547.9122537569608</v>
      </c>
      <c r="DT105" s="33">
        <v>1547.9122537569608</v>
      </c>
      <c r="DU105" s="33">
        <v>1547.9122537569608</v>
      </c>
      <c r="DV105" s="33">
        <v>1547.9122537569608</v>
      </c>
      <c r="DW105" s="33">
        <v>1547.9122537569608</v>
      </c>
      <c r="DX105" s="33">
        <v>1563.3913762945303</v>
      </c>
      <c r="DY105" s="33">
        <v>1563.3913762945303</v>
      </c>
      <c r="DZ105" s="33">
        <v>1563.3913762945303</v>
      </c>
      <c r="EA105" s="33">
        <v>1563.3913762945303</v>
      </c>
      <c r="EB105" s="33">
        <v>1563.3913762945303</v>
      </c>
      <c r="EC105" s="33">
        <v>1563.3913762945303</v>
      </c>
      <c r="ED105" s="33">
        <v>1563.3913762945303</v>
      </c>
      <c r="EE105" s="33">
        <v>1563.3913762945303</v>
      </c>
      <c r="EF105" s="33">
        <v>1563.3913762945303</v>
      </c>
      <c r="EG105" s="33">
        <v>1563.3913762945303</v>
      </c>
      <c r="EH105" s="33">
        <v>1563.3913762945303</v>
      </c>
      <c r="EI105" s="33">
        <v>1563.3913762945303</v>
      </c>
      <c r="EJ105" s="3"/>
      <c r="EK105" s="3"/>
    </row>
    <row r="106" spans="1:14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</row>
    <row r="107" spans="1:141" x14ac:dyDescent="0.25">
      <c r="A107" s="3"/>
      <c r="B107" s="3"/>
      <c r="C107" s="3"/>
      <c r="D107" s="3"/>
      <c r="E107" s="3"/>
      <c r="F107" s="10" t="s">
        <v>140</v>
      </c>
      <c r="G107" s="3"/>
      <c r="H107" s="3"/>
      <c r="I107" s="3"/>
      <c r="J107" s="5" t="s">
        <v>6</v>
      </c>
      <c r="K107" s="3"/>
      <c r="L107" s="3"/>
      <c r="M107" s="3"/>
      <c r="N107" s="3"/>
      <c r="O107" s="3"/>
      <c r="P107" s="3"/>
      <c r="Q107" s="12">
        <v>75797.586880522213</v>
      </c>
      <c r="R107" s="3"/>
      <c r="S107" s="55"/>
      <c r="T107" s="33">
        <v>0</v>
      </c>
      <c r="U107" s="33">
        <v>0</v>
      </c>
      <c r="V107" s="33">
        <v>0</v>
      </c>
      <c r="W107" s="33">
        <v>0</v>
      </c>
      <c r="X107" s="33">
        <v>320</v>
      </c>
      <c r="Y107" s="33">
        <v>320</v>
      </c>
      <c r="Z107" s="33">
        <v>320</v>
      </c>
      <c r="AA107" s="33">
        <v>320</v>
      </c>
      <c r="AB107" s="33">
        <v>320</v>
      </c>
      <c r="AC107" s="33">
        <v>320</v>
      </c>
      <c r="AD107" s="33">
        <v>320</v>
      </c>
      <c r="AE107" s="33">
        <v>320</v>
      </c>
      <c r="AF107" s="33">
        <v>320</v>
      </c>
      <c r="AG107" s="33">
        <v>320</v>
      </c>
      <c r="AH107" s="33">
        <v>320</v>
      </c>
      <c r="AI107" s="33">
        <v>320</v>
      </c>
      <c r="AJ107" s="33">
        <v>320</v>
      </c>
      <c r="AK107" s="33">
        <v>320</v>
      </c>
      <c r="AL107" s="33">
        <v>320</v>
      </c>
      <c r="AM107" s="33">
        <v>320</v>
      </c>
      <c r="AN107" s="33">
        <v>320</v>
      </c>
      <c r="AO107" s="33">
        <v>320</v>
      </c>
      <c r="AP107" s="33">
        <v>320</v>
      </c>
      <c r="AQ107" s="33">
        <v>320</v>
      </c>
      <c r="AR107" s="33">
        <v>320</v>
      </c>
      <c r="AS107" s="33">
        <v>320</v>
      </c>
      <c r="AT107" s="33">
        <v>320</v>
      </c>
      <c r="AU107" s="33">
        <v>320</v>
      </c>
      <c r="AV107" s="33">
        <v>320</v>
      </c>
      <c r="AW107" s="33">
        <v>320</v>
      </c>
      <c r="AX107" s="33">
        <v>320</v>
      </c>
      <c r="AY107" s="33">
        <v>320</v>
      </c>
      <c r="AZ107" s="33">
        <v>320</v>
      </c>
      <c r="BA107" s="33">
        <v>320</v>
      </c>
      <c r="BB107" s="33">
        <v>320</v>
      </c>
      <c r="BC107" s="33">
        <v>320</v>
      </c>
      <c r="BD107" s="33">
        <v>320</v>
      </c>
      <c r="BE107" s="33">
        <v>320</v>
      </c>
      <c r="BF107" s="33">
        <v>320</v>
      </c>
      <c r="BG107" s="33">
        <v>320</v>
      </c>
      <c r="BH107" s="33">
        <v>320</v>
      </c>
      <c r="BI107" s="33">
        <v>320</v>
      </c>
      <c r="BJ107" s="33">
        <v>320</v>
      </c>
      <c r="BK107" s="33">
        <v>320</v>
      </c>
      <c r="BL107" s="33">
        <v>320</v>
      </c>
      <c r="BM107" s="33">
        <v>320</v>
      </c>
      <c r="BN107" s="33">
        <v>320</v>
      </c>
      <c r="BO107" s="33">
        <v>320</v>
      </c>
      <c r="BP107" s="33">
        <v>320</v>
      </c>
      <c r="BQ107" s="33">
        <v>320</v>
      </c>
      <c r="BR107" s="33">
        <v>320</v>
      </c>
      <c r="BS107" s="33">
        <v>320</v>
      </c>
      <c r="BT107" s="33">
        <v>320</v>
      </c>
      <c r="BU107" s="33">
        <v>320</v>
      </c>
      <c r="BV107" s="33">
        <v>320</v>
      </c>
      <c r="BW107" s="33">
        <v>320</v>
      </c>
      <c r="BX107" s="33">
        <v>320</v>
      </c>
      <c r="BY107" s="33">
        <v>735.46131200000013</v>
      </c>
      <c r="BZ107" s="33">
        <v>735.46131200000013</v>
      </c>
      <c r="CA107" s="33">
        <v>735.46131200000013</v>
      </c>
      <c r="CB107" s="33">
        <v>735.46131200000013</v>
      </c>
      <c r="CC107" s="33">
        <v>735.46131200000013</v>
      </c>
      <c r="CD107" s="33">
        <v>735.46131200000013</v>
      </c>
      <c r="CE107" s="33">
        <v>735.46131200000013</v>
      </c>
      <c r="CF107" s="33">
        <v>735.46131200000013</v>
      </c>
      <c r="CG107" s="33">
        <v>735.46131200000013</v>
      </c>
      <c r="CH107" s="33">
        <v>735.46131200000013</v>
      </c>
      <c r="CI107" s="33">
        <v>735.46131200000013</v>
      </c>
      <c r="CJ107" s="33">
        <v>735.46131200000013</v>
      </c>
      <c r="CK107" s="33">
        <v>735.46131200000013</v>
      </c>
      <c r="CL107" s="33">
        <v>735.46131200000013</v>
      </c>
      <c r="CM107" s="33">
        <v>735.46131200000013</v>
      </c>
      <c r="CN107" s="33">
        <v>735.46131200000013</v>
      </c>
      <c r="CO107" s="33">
        <v>735.46131200000013</v>
      </c>
      <c r="CP107" s="33">
        <v>735.46131200000013</v>
      </c>
      <c r="CQ107" s="33">
        <v>735.46131200000013</v>
      </c>
      <c r="CR107" s="33">
        <v>735.46131200000013</v>
      </c>
      <c r="CS107" s="33">
        <v>735.46131200000013</v>
      </c>
      <c r="CT107" s="33">
        <v>735.46131200000013</v>
      </c>
      <c r="CU107" s="33">
        <v>735.46131200000013</v>
      </c>
      <c r="CV107" s="33">
        <v>735.46131200000013</v>
      </c>
      <c r="CW107" s="33">
        <v>735.46131200000013</v>
      </c>
      <c r="CX107" s="33">
        <v>735.46131200000013</v>
      </c>
      <c r="CY107" s="33">
        <v>735.46131200000013</v>
      </c>
      <c r="CZ107" s="33">
        <v>735.46131200000013</v>
      </c>
      <c r="DA107" s="33">
        <v>735.46131200000013</v>
      </c>
      <c r="DB107" s="33">
        <v>735.46131200000013</v>
      </c>
      <c r="DC107" s="33">
        <v>735.46131200000013</v>
      </c>
      <c r="DD107" s="33">
        <v>735.46131200000013</v>
      </c>
      <c r="DE107" s="33">
        <v>735.46131200000013</v>
      </c>
      <c r="DF107" s="33">
        <v>735.46131200000013</v>
      </c>
      <c r="DG107" s="33">
        <v>735.46131200000013</v>
      </c>
      <c r="DH107" s="33">
        <v>735.46131200000013</v>
      </c>
      <c r="DI107" s="33">
        <v>735.46131200000013</v>
      </c>
      <c r="DJ107" s="33">
        <v>1216.3660898662404</v>
      </c>
      <c r="DK107" s="33">
        <v>1216.3660898662404</v>
      </c>
      <c r="DL107" s="33">
        <v>1216.3660898662404</v>
      </c>
      <c r="DM107" s="33">
        <v>1216.3660898662404</v>
      </c>
      <c r="DN107" s="33">
        <v>1216.3660898662404</v>
      </c>
      <c r="DO107" s="33">
        <v>1216.3660898662404</v>
      </c>
      <c r="DP107" s="33">
        <v>1216.3660898662404</v>
      </c>
      <c r="DQ107" s="33">
        <v>1216.3660898662404</v>
      </c>
      <c r="DR107" s="33">
        <v>1216.3660898662404</v>
      </c>
      <c r="DS107" s="33">
        <v>1216.3660898662404</v>
      </c>
      <c r="DT107" s="33">
        <v>1216.3660898662404</v>
      </c>
      <c r="DU107" s="33">
        <v>1216.3660898662404</v>
      </c>
      <c r="DV107" s="33">
        <v>1216.3660898662404</v>
      </c>
      <c r="DW107" s="33">
        <v>1216.3660898662404</v>
      </c>
      <c r="DX107" s="33">
        <v>1216.3660898662404</v>
      </c>
      <c r="DY107" s="33">
        <v>1216.3660898662404</v>
      </c>
      <c r="DZ107" s="33">
        <v>1216.3660898662404</v>
      </c>
      <c r="EA107" s="33">
        <v>1216.3660898662404</v>
      </c>
      <c r="EB107" s="33">
        <v>1216.3660898662404</v>
      </c>
      <c r="EC107" s="33">
        <v>1216.3660898662404</v>
      </c>
      <c r="ED107" s="33">
        <v>1216.3660898662404</v>
      </c>
      <c r="EE107" s="33">
        <v>1216.3660898662404</v>
      </c>
      <c r="EF107" s="33">
        <v>1216.3660898662404</v>
      </c>
      <c r="EG107" s="33">
        <v>1216.3660898662404</v>
      </c>
      <c r="EH107" s="33">
        <v>1216.3660898662404</v>
      </c>
      <c r="EI107" s="33">
        <v>1216.3660898662404</v>
      </c>
      <c r="EJ107" s="3"/>
      <c r="EK107" s="3"/>
    </row>
    <row r="108" spans="1:14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</row>
    <row r="109" spans="1:141" x14ac:dyDescent="0.25">
      <c r="A109" s="3"/>
      <c r="B109" s="3"/>
      <c r="C109" s="3"/>
      <c r="D109" s="3"/>
      <c r="E109" s="3"/>
      <c r="F109" s="10" t="s">
        <v>143</v>
      </c>
      <c r="G109" s="3"/>
      <c r="H109" s="3"/>
      <c r="I109" s="3"/>
      <c r="J109" s="5" t="s">
        <v>6</v>
      </c>
      <c r="K109" s="3"/>
      <c r="L109" s="3"/>
      <c r="M109" s="3"/>
      <c r="N109" s="3"/>
      <c r="O109" s="3"/>
      <c r="P109" s="3"/>
      <c r="Q109" s="12">
        <v>114056.34847376165</v>
      </c>
      <c r="R109" s="3"/>
      <c r="S109" s="55"/>
      <c r="T109" s="33">
        <v>240</v>
      </c>
      <c r="U109" s="33">
        <v>240</v>
      </c>
      <c r="V109" s="33">
        <v>240</v>
      </c>
      <c r="W109" s="33">
        <v>240</v>
      </c>
      <c r="X109" s="33">
        <v>240</v>
      </c>
      <c r="Y109" s="33">
        <v>240</v>
      </c>
      <c r="Z109" s="33">
        <v>240</v>
      </c>
      <c r="AA109" s="33">
        <v>240</v>
      </c>
      <c r="AB109" s="33">
        <v>240</v>
      </c>
      <c r="AC109" s="33">
        <v>240</v>
      </c>
      <c r="AD109" s="33">
        <v>240</v>
      </c>
      <c r="AE109" s="33">
        <v>240</v>
      </c>
      <c r="AF109" s="33">
        <v>588</v>
      </c>
      <c r="AG109" s="33">
        <v>588</v>
      </c>
      <c r="AH109" s="33">
        <v>588</v>
      </c>
      <c r="AI109" s="33">
        <v>588</v>
      </c>
      <c r="AJ109" s="33">
        <v>588</v>
      </c>
      <c r="AK109" s="33">
        <v>588</v>
      </c>
      <c r="AL109" s="33">
        <v>588</v>
      </c>
      <c r="AM109" s="33">
        <v>588</v>
      </c>
      <c r="AN109" s="33">
        <v>588</v>
      </c>
      <c r="AO109" s="33">
        <v>588</v>
      </c>
      <c r="AP109" s="33">
        <v>588</v>
      </c>
      <c r="AQ109" s="33">
        <v>588</v>
      </c>
      <c r="AR109" s="33">
        <v>719.04000000000008</v>
      </c>
      <c r="AS109" s="33">
        <v>719.04000000000008</v>
      </c>
      <c r="AT109" s="33">
        <v>719.04000000000008</v>
      </c>
      <c r="AU109" s="33">
        <v>719.04000000000008</v>
      </c>
      <c r="AV109" s="33">
        <v>719.04000000000008</v>
      </c>
      <c r="AW109" s="33">
        <v>719.04000000000008</v>
      </c>
      <c r="AX109" s="33">
        <v>719.04000000000008</v>
      </c>
      <c r="AY109" s="33">
        <v>719.04000000000008</v>
      </c>
      <c r="AZ109" s="33">
        <v>719.04000000000008</v>
      </c>
      <c r="BA109" s="33">
        <v>719.04000000000008</v>
      </c>
      <c r="BB109" s="33">
        <v>719.04000000000008</v>
      </c>
      <c r="BC109" s="33">
        <v>719.04000000000008</v>
      </c>
      <c r="BD109" s="33">
        <v>970.70400000000018</v>
      </c>
      <c r="BE109" s="33">
        <v>970.70400000000018</v>
      </c>
      <c r="BF109" s="33">
        <v>970.70400000000018</v>
      </c>
      <c r="BG109" s="33">
        <v>970.70400000000018</v>
      </c>
      <c r="BH109" s="33">
        <v>970.70400000000018</v>
      </c>
      <c r="BI109" s="33">
        <v>970.70400000000018</v>
      </c>
      <c r="BJ109" s="33">
        <v>970.70400000000018</v>
      </c>
      <c r="BK109" s="33">
        <v>970.70400000000018</v>
      </c>
      <c r="BL109" s="33">
        <v>970.70400000000018</v>
      </c>
      <c r="BM109" s="33">
        <v>970.70400000000018</v>
      </c>
      <c r="BN109" s="33">
        <v>970.70400000000018</v>
      </c>
      <c r="BO109" s="33">
        <v>970.70400000000018</v>
      </c>
      <c r="BP109" s="33">
        <v>1038.6532800000004</v>
      </c>
      <c r="BQ109" s="33">
        <v>1038.6532800000004</v>
      </c>
      <c r="BR109" s="33">
        <v>1038.6532800000004</v>
      </c>
      <c r="BS109" s="33">
        <v>1038.6532800000004</v>
      </c>
      <c r="BT109" s="33">
        <v>1038.6532800000004</v>
      </c>
      <c r="BU109" s="33">
        <v>1038.6532800000004</v>
      </c>
      <c r="BV109" s="33">
        <v>1038.6532800000004</v>
      </c>
      <c r="BW109" s="33">
        <v>1038.6532800000004</v>
      </c>
      <c r="BX109" s="33">
        <v>1038.6532800000004</v>
      </c>
      <c r="BY109" s="33">
        <v>1038.6532800000004</v>
      </c>
      <c r="BZ109" s="33">
        <v>1038.6532800000004</v>
      </c>
      <c r="CA109" s="33">
        <v>1038.6532800000004</v>
      </c>
      <c r="CB109" s="33">
        <v>1100.9724768000003</v>
      </c>
      <c r="CC109" s="33">
        <v>1100.9724768000003</v>
      </c>
      <c r="CD109" s="33">
        <v>1100.9724768000003</v>
      </c>
      <c r="CE109" s="33">
        <v>1100.9724768000003</v>
      </c>
      <c r="CF109" s="33">
        <v>1100.9724768000003</v>
      </c>
      <c r="CG109" s="33">
        <v>1100.9724768000003</v>
      </c>
      <c r="CH109" s="33">
        <v>1100.9724768000003</v>
      </c>
      <c r="CI109" s="33">
        <v>1100.9724768000003</v>
      </c>
      <c r="CJ109" s="33">
        <v>1100.9724768000003</v>
      </c>
      <c r="CK109" s="33">
        <v>1100.9724768000003</v>
      </c>
      <c r="CL109" s="33">
        <v>1100.9724768000003</v>
      </c>
      <c r="CM109" s="33">
        <v>1100.9724768000003</v>
      </c>
      <c r="CN109" s="33">
        <v>1156.0211006400004</v>
      </c>
      <c r="CO109" s="33">
        <v>1156.0211006400004</v>
      </c>
      <c r="CP109" s="33">
        <v>1156.0211006400004</v>
      </c>
      <c r="CQ109" s="33">
        <v>1156.0211006400004</v>
      </c>
      <c r="CR109" s="33">
        <v>1156.0211006400004</v>
      </c>
      <c r="CS109" s="33">
        <v>1156.0211006400004</v>
      </c>
      <c r="CT109" s="33">
        <v>1156.0211006400004</v>
      </c>
      <c r="CU109" s="33">
        <v>1156.0211006400004</v>
      </c>
      <c r="CV109" s="33">
        <v>1156.0211006400004</v>
      </c>
      <c r="CW109" s="33">
        <v>1156.0211006400004</v>
      </c>
      <c r="CX109" s="33">
        <v>1156.0211006400004</v>
      </c>
      <c r="CY109" s="33">
        <v>1156.0211006400004</v>
      </c>
      <c r="CZ109" s="33">
        <v>1202.2619446656004</v>
      </c>
      <c r="DA109" s="33">
        <v>1202.2619446656004</v>
      </c>
      <c r="DB109" s="33">
        <v>1202.2619446656004</v>
      </c>
      <c r="DC109" s="33">
        <v>1202.2619446656004</v>
      </c>
      <c r="DD109" s="33">
        <v>1202.2619446656004</v>
      </c>
      <c r="DE109" s="33">
        <v>1202.2619446656004</v>
      </c>
      <c r="DF109" s="33">
        <v>1202.2619446656004</v>
      </c>
      <c r="DG109" s="33">
        <v>1202.2619446656004</v>
      </c>
      <c r="DH109" s="33">
        <v>1202.2619446656004</v>
      </c>
      <c r="DI109" s="33">
        <v>1202.2619446656004</v>
      </c>
      <c r="DJ109" s="33">
        <v>1202.2619446656004</v>
      </c>
      <c r="DK109" s="33">
        <v>1202.2619446656004</v>
      </c>
      <c r="DL109" s="33">
        <v>1238.3298030055685</v>
      </c>
      <c r="DM109" s="33">
        <v>1238.3298030055685</v>
      </c>
      <c r="DN109" s="33">
        <v>1238.3298030055685</v>
      </c>
      <c r="DO109" s="33">
        <v>1238.3298030055685</v>
      </c>
      <c r="DP109" s="33">
        <v>1238.3298030055685</v>
      </c>
      <c r="DQ109" s="33">
        <v>1238.3298030055685</v>
      </c>
      <c r="DR109" s="33">
        <v>1238.3298030055685</v>
      </c>
      <c r="DS109" s="33">
        <v>1238.3298030055685</v>
      </c>
      <c r="DT109" s="33">
        <v>1238.3298030055685</v>
      </c>
      <c r="DU109" s="33">
        <v>1238.3298030055685</v>
      </c>
      <c r="DV109" s="33">
        <v>1238.3298030055685</v>
      </c>
      <c r="DW109" s="33">
        <v>1238.3298030055685</v>
      </c>
      <c r="DX109" s="33">
        <v>1250.7131010356243</v>
      </c>
      <c r="DY109" s="33">
        <v>1250.7131010356243</v>
      </c>
      <c r="DZ109" s="33">
        <v>1250.7131010356243</v>
      </c>
      <c r="EA109" s="33">
        <v>1250.7131010356243</v>
      </c>
      <c r="EB109" s="33">
        <v>1250.7131010356243</v>
      </c>
      <c r="EC109" s="33">
        <v>1250.7131010356243</v>
      </c>
      <c r="ED109" s="33">
        <v>1250.7131010356243</v>
      </c>
      <c r="EE109" s="33">
        <v>1250.7131010356243</v>
      </c>
      <c r="EF109" s="33">
        <v>1250.7131010356243</v>
      </c>
      <c r="EG109" s="33">
        <v>1250.7131010356243</v>
      </c>
      <c r="EH109" s="33">
        <v>1250.7131010356243</v>
      </c>
      <c r="EI109" s="33">
        <v>1250.7131010356243</v>
      </c>
      <c r="EJ109" s="3"/>
      <c r="EK109" s="3"/>
    </row>
    <row r="110" spans="1:14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2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</row>
    <row r="111" spans="1:141" x14ac:dyDescent="0.25">
      <c r="A111" s="3"/>
      <c r="B111" s="3"/>
      <c r="C111" s="3"/>
      <c r="D111" s="3"/>
      <c r="E111" s="3"/>
      <c r="F111" s="10" t="s">
        <v>144</v>
      </c>
      <c r="G111" s="3"/>
      <c r="H111" s="3"/>
      <c r="I111" s="3"/>
      <c r="J111" s="5" t="s">
        <v>6</v>
      </c>
      <c r="K111" s="3"/>
      <c r="L111" s="3"/>
      <c r="M111" s="3"/>
      <c r="N111" s="3"/>
      <c r="O111" s="3"/>
      <c r="P111" s="3"/>
      <c r="Q111" s="12">
        <v>115765.95612093176</v>
      </c>
      <c r="R111" s="3"/>
      <c r="S111" s="55"/>
      <c r="T111" s="33">
        <v>0</v>
      </c>
      <c r="U111" s="33">
        <v>0</v>
      </c>
      <c r="V111" s="33">
        <v>0</v>
      </c>
      <c r="W111" s="33">
        <v>0</v>
      </c>
      <c r="X111" s="33">
        <v>10.5984</v>
      </c>
      <c r="Y111" s="33">
        <v>8.811300000000001</v>
      </c>
      <c r="Z111" s="33">
        <v>8.8630499999999994</v>
      </c>
      <c r="AA111" s="33">
        <v>10.697760000000001</v>
      </c>
      <c r="AB111" s="33">
        <v>16.232940000000003</v>
      </c>
      <c r="AC111" s="33">
        <v>22.140720000000002</v>
      </c>
      <c r="AD111" s="33">
        <v>28.296900000000001</v>
      </c>
      <c r="AE111" s="33">
        <v>25.116</v>
      </c>
      <c r="AF111" s="33">
        <v>43.333678079999999</v>
      </c>
      <c r="AG111" s="33">
        <v>50.855696639999998</v>
      </c>
      <c r="AH111" s="33">
        <v>58.805913599999997</v>
      </c>
      <c r="AI111" s="33">
        <v>58.600378368000001</v>
      </c>
      <c r="AJ111" s="33">
        <v>43.847516160000005</v>
      </c>
      <c r="AK111" s="33">
        <v>36.453957120000005</v>
      </c>
      <c r="AL111" s="33">
        <v>36.668056319999998</v>
      </c>
      <c r="AM111" s="33">
        <v>44.258586624000003</v>
      </c>
      <c r="AN111" s="33">
        <v>67.158637055999989</v>
      </c>
      <c r="AO111" s="33">
        <v>91.600201727999988</v>
      </c>
      <c r="AP111" s="33">
        <v>117.06944255999998</v>
      </c>
      <c r="AQ111" s="33">
        <v>103.90947839999997</v>
      </c>
      <c r="AR111" s="33">
        <v>127.7079552</v>
      </c>
      <c r="AS111" s="33">
        <v>149.73020160000002</v>
      </c>
      <c r="AT111" s="33">
        <v>172.80614399999999</v>
      </c>
      <c r="AU111" s="33">
        <v>172.30036992000001</v>
      </c>
      <c r="AV111" s="33">
        <v>128.97239039999999</v>
      </c>
      <c r="AW111" s="33">
        <v>107.2662528</v>
      </c>
      <c r="AX111" s="33">
        <v>107.79310079999998</v>
      </c>
      <c r="AY111" s="33">
        <v>129.98393855999998</v>
      </c>
      <c r="AZ111" s="33">
        <v>196.87256063999993</v>
      </c>
      <c r="BA111" s="33">
        <v>267.55448831999996</v>
      </c>
      <c r="BB111" s="33">
        <v>340.76528640000004</v>
      </c>
      <c r="BC111" s="33">
        <v>301.357056</v>
      </c>
      <c r="BD111" s="33">
        <v>267.78761856000006</v>
      </c>
      <c r="BE111" s="33">
        <v>313.96551648000013</v>
      </c>
      <c r="BF111" s="33">
        <v>362.35288320000006</v>
      </c>
      <c r="BG111" s="33">
        <v>361.2923381760001</v>
      </c>
      <c r="BH111" s="33">
        <v>270.43898112000005</v>
      </c>
      <c r="BI111" s="33">
        <v>224.92392384000004</v>
      </c>
      <c r="BJ111" s="33">
        <v>226.02865824000006</v>
      </c>
      <c r="BK111" s="33">
        <v>272.56007116800009</v>
      </c>
      <c r="BL111" s="33">
        <v>412.81715059200013</v>
      </c>
      <c r="BM111" s="33">
        <v>561.02831769600016</v>
      </c>
      <c r="BN111" s="33">
        <v>714.54220992000023</v>
      </c>
      <c r="BO111" s="33">
        <v>631.90807680000023</v>
      </c>
      <c r="BP111" s="33">
        <v>538.63566704640004</v>
      </c>
      <c r="BQ111" s="33">
        <v>631.51921029120024</v>
      </c>
      <c r="BR111" s="33">
        <v>728.84694220799997</v>
      </c>
      <c r="BS111" s="33">
        <v>726.71373164544002</v>
      </c>
      <c r="BT111" s="33">
        <v>543.96869345280004</v>
      </c>
      <c r="BU111" s="33">
        <v>452.41840680960001</v>
      </c>
      <c r="BV111" s="33">
        <v>454.64050114560001</v>
      </c>
      <c r="BW111" s="33">
        <v>548.23511457792006</v>
      </c>
      <c r="BX111" s="33">
        <v>830.35221147648008</v>
      </c>
      <c r="BY111" s="33">
        <v>1128.4683875942403</v>
      </c>
      <c r="BZ111" s="33">
        <v>1437.2506165248001</v>
      </c>
      <c r="CA111" s="33">
        <v>1271.0379601920004</v>
      </c>
      <c r="CB111" s="33">
        <v>772.48013230080005</v>
      </c>
      <c r="CC111" s="33">
        <v>904.80311792640032</v>
      </c>
      <c r="CD111" s="33">
        <v>1042.2350991360001</v>
      </c>
      <c r="CE111" s="33">
        <v>1039.7827812556802</v>
      </c>
      <c r="CF111" s="33">
        <v>778.61092700160009</v>
      </c>
      <c r="CG111" s="33">
        <v>647.82064005120014</v>
      </c>
      <c r="CH111" s="33">
        <v>650.37513784320015</v>
      </c>
      <c r="CI111" s="33">
        <v>783.51556276224017</v>
      </c>
      <c r="CJ111" s="33">
        <v>1184.4695361945601</v>
      </c>
      <c r="CK111" s="33">
        <v>1603.8158937292799</v>
      </c>
      <c r="CL111" s="33">
        <v>2035.4238406655995</v>
      </c>
      <c r="CM111" s="33">
        <v>1793.2574499840002</v>
      </c>
      <c r="CN111" s="33">
        <v>1029.5569763297281</v>
      </c>
      <c r="CO111" s="33">
        <v>1205.3246064330242</v>
      </c>
      <c r="CP111" s="33">
        <v>1387.0562375577604</v>
      </c>
      <c r="CQ111" s="33">
        <v>1384.1935170674687</v>
      </c>
      <c r="CR111" s="33">
        <v>1036.7137775554559</v>
      </c>
      <c r="CS111" s="33">
        <v>862.73534775859184</v>
      </c>
      <c r="CT111" s="33">
        <v>865.71734826931174</v>
      </c>
      <c r="CU111" s="33">
        <v>1042.4392185360382</v>
      </c>
      <c r="CV111" s="33">
        <v>1574.3940296426492</v>
      </c>
      <c r="CW111" s="33">
        <v>2127.8192444264441</v>
      </c>
      <c r="CX111" s="33">
        <v>2695.5580616616953</v>
      </c>
      <c r="CY111" s="33">
        <v>2370.2644059494396</v>
      </c>
      <c r="CZ111" s="33">
        <v>1221.5978092200955</v>
      </c>
      <c r="DA111" s="33">
        <v>1428.7427113639674</v>
      </c>
      <c r="DB111" s="33">
        <v>1640.9522810419192</v>
      </c>
      <c r="DC111" s="33">
        <v>1638.5212406255607</v>
      </c>
      <c r="DD111" s="33">
        <v>1227.6754102609916</v>
      </c>
      <c r="DE111" s="33">
        <v>1022.0499083773435</v>
      </c>
      <c r="DF111" s="33">
        <v>1024.5822421443836</v>
      </c>
      <c r="DG111" s="33">
        <v>1232.5374910937082</v>
      </c>
      <c r="DH111" s="33">
        <v>1857.9226382019065</v>
      </c>
      <c r="DI111" s="33">
        <v>2501.5405884327924</v>
      </c>
      <c r="DJ111" s="33">
        <v>3157.3137407454706</v>
      </c>
      <c r="DK111" s="33">
        <v>2765.3084736076789</v>
      </c>
      <c r="DL111" s="33">
        <v>1372.930075138406</v>
      </c>
      <c r="DM111" s="33">
        <v>1604.9424948746109</v>
      </c>
      <c r="DN111" s="33">
        <v>1841.5131153914874</v>
      </c>
      <c r="DO111" s="33">
        <v>1839.3251790167651</v>
      </c>
      <c r="DP111" s="33">
        <v>1378.3999160752123</v>
      </c>
      <c r="DQ111" s="33">
        <v>1147.7549565732093</v>
      </c>
      <c r="DR111" s="33">
        <v>1150.0340569635453</v>
      </c>
      <c r="DS111" s="33">
        <v>1382.7757888246576</v>
      </c>
      <c r="DT111" s="33">
        <v>2082.3684446421962</v>
      </c>
      <c r="DU111" s="33">
        <v>2798.3706232701534</v>
      </c>
      <c r="DV111" s="33">
        <v>3525.3124837717232</v>
      </c>
      <c r="DW111" s="33">
        <v>3081.3437277342705</v>
      </c>
      <c r="DX111" s="33">
        <v>1426.4251195003724</v>
      </c>
      <c r="DY111" s="33">
        <v>1666.6514170433486</v>
      </c>
      <c r="DZ111" s="33">
        <v>1910.4331111952483</v>
      </c>
      <c r="EA111" s="33">
        <v>1908.7265208229644</v>
      </c>
      <c r="EB111" s="33">
        <v>1430.6915954310816</v>
      </c>
      <c r="EC111" s="33">
        <v>1191.5319168707836</v>
      </c>
      <c r="ED111" s="33">
        <v>1193.3096151752452</v>
      </c>
      <c r="EE111" s="33">
        <v>1434.1047761756488</v>
      </c>
      <c r="EF111" s="33">
        <v>2157.5568781595371</v>
      </c>
      <c r="EG111" s="33">
        <v>2893.8084079355522</v>
      </c>
      <c r="EH111" s="33">
        <v>3638.5928895729844</v>
      </c>
      <c r="EI111" s="33">
        <v>3173.7840395662993</v>
      </c>
      <c r="EJ111" s="3"/>
      <c r="EK111" s="3"/>
    </row>
    <row r="112" spans="1:14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2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</row>
    <row r="113" spans="1:141" x14ac:dyDescent="0.25">
      <c r="A113" s="3"/>
      <c r="B113" s="3"/>
      <c r="C113" s="3"/>
      <c r="D113" s="3"/>
      <c r="E113" s="3"/>
      <c r="F113" s="10" t="s">
        <v>147</v>
      </c>
      <c r="G113" s="3"/>
      <c r="H113" s="3"/>
      <c r="I113" s="3"/>
      <c r="J113" s="5" t="s">
        <v>6</v>
      </c>
      <c r="K113" s="3"/>
      <c r="L113" s="3"/>
      <c r="M113" s="3"/>
      <c r="N113" s="3"/>
      <c r="O113" s="3"/>
      <c r="P113" s="3"/>
      <c r="Q113" s="12">
        <v>746202.03342899587</v>
      </c>
      <c r="R113" s="3"/>
      <c r="S113" s="55"/>
      <c r="T113" s="33">
        <v>640</v>
      </c>
      <c r="U113" s="33">
        <v>640</v>
      </c>
      <c r="V113" s="33">
        <v>640</v>
      </c>
      <c r="W113" s="33">
        <v>640</v>
      </c>
      <c r="X113" s="33">
        <v>1785.9072579604579</v>
      </c>
      <c r="Y113" s="33">
        <v>1708.8113000000001</v>
      </c>
      <c r="Z113" s="33">
        <v>1711.3515292626728</v>
      </c>
      <c r="AA113" s="33">
        <v>1730.3843959447004</v>
      </c>
      <c r="AB113" s="33">
        <v>1733.2098985253458</v>
      </c>
      <c r="AC113" s="33">
        <v>1754.7945682979041</v>
      </c>
      <c r="AD113" s="33">
        <v>1778.965381492493</v>
      </c>
      <c r="AE113" s="33">
        <v>1734.9040184331798</v>
      </c>
      <c r="AF113" s="33">
        <v>2907.7974053172529</v>
      </c>
      <c r="AG113" s="33">
        <v>2773.0802127690322</v>
      </c>
      <c r="AH113" s="33">
        <v>2832.9168813419356</v>
      </c>
      <c r="AI113" s="33">
        <v>2787.5139267550967</v>
      </c>
      <c r="AJ113" s="33">
        <v>2776.3813578613526</v>
      </c>
      <c r="AK113" s="33">
        <v>2782.9829217401871</v>
      </c>
      <c r="AL113" s="33">
        <v>2775.9971145926324</v>
      </c>
      <c r="AM113" s="33">
        <v>2836.0702001775903</v>
      </c>
      <c r="AN113" s="33">
        <v>2907.8861110414318</v>
      </c>
      <c r="AO113" s="33">
        <v>2871.822500765461</v>
      </c>
      <c r="AP113" s="33">
        <v>3101.7090237254529</v>
      </c>
      <c r="AQ113" s="33">
        <v>2815.0552848516127</v>
      </c>
      <c r="AR113" s="33">
        <v>3312.9448535805927</v>
      </c>
      <c r="AS113" s="33">
        <v>3119.3247092751949</v>
      </c>
      <c r="AT113" s="33">
        <v>3453.393118531962</v>
      </c>
      <c r="AU113" s="33">
        <v>3151.1528175284539</v>
      </c>
      <c r="AV113" s="33">
        <v>3128.0014911786429</v>
      </c>
      <c r="AW113" s="33">
        <v>3082.0596036342604</v>
      </c>
      <c r="AX113" s="33">
        <v>3133.4571251068014</v>
      </c>
      <c r="AY113" s="33">
        <v>3263.2981359713262</v>
      </c>
      <c r="AZ113" s="33">
        <v>3546.1571926962265</v>
      </c>
      <c r="BA113" s="33">
        <v>3387.8954520574862</v>
      </c>
      <c r="BB113" s="33">
        <v>4008.236238965575</v>
      </c>
      <c r="BC113" s="33">
        <v>3230.9204713503896</v>
      </c>
      <c r="BD113" s="33">
        <v>3887.7204022396445</v>
      </c>
      <c r="BE113" s="33">
        <v>3778.7139973164858</v>
      </c>
      <c r="BF113" s="33">
        <v>4170.9941404230121</v>
      </c>
      <c r="BG113" s="33">
        <v>3863.616457722163</v>
      </c>
      <c r="BH113" s="33">
        <v>3606.2059970577088</v>
      </c>
      <c r="BI113" s="33">
        <v>3908.7632498810126</v>
      </c>
      <c r="BJ113" s="33">
        <v>3572.3638225648056</v>
      </c>
      <c r="BK113" s="33">
        <v>4119.5667993204324</v>
      </c>
      <c r="BL113" s="33">
        <v>4184.8078380634233</v>
      </c>
      <c r="BM113" s="33">
        <v>4717.0392473855845</v>
      </c>
      <c r="BN113" s="33">
        <v>4907.5405910936042</v>
      </c>
      <c r="BO113" s="33">
        <v>4034.4219060235828</v>
      </c>
      <c r="BP113" s="33">
        <v>4437.4917785586485</v>
      </c>
      <c r="BQ113" s="33">
        <v>5332.0646923449258</v>
      </c>
      <c r="BR113" s="33">
        <v>4569.3296951194125</v>
      </c>
      <c r="BS113" s="33">
        <v>5095.2452520498655</v>
      </c>
      <c r="BT113" s="33">
        <v>3950.9931927384064</v>
      </c>
      <c r="BU113" s="33">
        <v>4777.4151133565465</v>
      </c>
      <c r="BV113" s="33">
        <v>3867.0257915537868</v>
      </c>
      <c r="BW113" s="33">
        <v>5367.3837308850952</v>
      </c>
      <c r="BX113" s="33">
        <v>4791.8356782975707</v>
      </c>
      <c r="BY113" s="33">
        <v>8203.1327326217888</v>
      </c>
      <c r="BZ113" s="33">
        <v>7294.1805909329887</v>
      </c>
      <c r="CA113" s="33">
        <v>6667.5079966741387</v>
      </c>
      <c r="CB113" s="33">
        <v>5932.7281986495054</v>
      </c>
      <c r="CC113" s="33">
        <v>8633.1482967428947</v>
      </c>
      <c r="CD113" s="33">
        <v>6162.1175570726264</v>
      </c>
      <c r="CE113" s="33">
        <v>7328.2114981922441</v>
      </c>
      <c r="CF113" s="33">
        <v>5692.0145958016019</v>
      </c>
      <c r="CG113" s="33">
        <v>6111.3282772906396</v>
      </c>
      <c r="CH113" s="33">
        <v>5950.3639564840214</v>
      </c>
      <c r="CI113" s="33">
        <v>7140.6044588253853</v>
      </c>
      <c r="CJ113" s="33">
        <v>7693.9449473081077</v>
      </c>
      <c r="CK113" s="33">
        <v>8439.7943294263259</v>
      </c>
      <c r="CL113" s="33">
        <v>9944.0345636009042</v>
      </c>
      <c r="CM113" s="33">
        <v>7183.2789796014531</v>
      </c>
      <c r="CN113" s="33">
        <v>6718.407585490213</v>
      </c>
      <c r="CO113" s="33">
        <v>7772.8159521960079</v>
      </c>
      <c r="CP113" s="33">
        <v>7131.1798289094686</v>
      </c>
      <c r="CQ113" s="33">
        <v>9079.0080300510708</v>
      </c>
      <c r="CR113" s="33">
        <v>6073.9768499954571</v>
      </c>
      <c r="CS113" s="33">
        <v>7052.5610099118903</v>
      </c>
      <c r="CT113" s="33">
        <v>5965.3587167654105</v>
      </c>
      <c r="CU113" s="33">
        <v>8424.3432116158147</v>
      </c>
      <c r="CV113" s="33">
        <v>7636.5907739361573</v>
      </c>
      <c r="CW113" s="33">
        <v>11277.209152946687</v>
      </c>
      <c r="CX113" s="33">
        <v>9667.9536131945952</v>
      </c>
      <c r="CY113" s="33">
        <v>8464.7742638048076</v>
      </c>
      <c r="CZ113" s="33">
        <v>6362.9027807176981</v>
      </c>
      <c r="DA113" s="33">
        <v>10071.182122656806</v>
      </c>
      <c r="DB113" s="33">
        <v>6943.0988090913024</v>
      </c>
      <c r="DC113" s="33">
        <v>9275.2559761316697</v>
      </c>
      <c r="DD113" s="33">
        <v>6368.9803817585944</v>
      </c>
      <c r="DE113" s="33">
        <v>6995.9118197044108</v>
      </c>
      <c r="DF113" s="33">
        <v>6893.8573671063123</v>
      </c>
      <c r="DG113" s="33">
        <v>8553.3772357281377</v>
      </c>
      <c r="DH113" s="33">
        <v>8990.0466070140628</v>
      </c>
      <c r="DI113" s="33">
        <v>10766.814664654843</v>
      </c>
      <c r="DJ113" s="33">
        <v>13601.645571489889</v>
      </c>
      <c r="DK113" s="33">
        <v>10474.887589241487</v>
      </c>
      <c r="DL113" s="33">
        <v>8810.9120676530874</v>
      </c>
      <c r="DM113" s="33">
        <v>11477.470151450141</v>
      </c>
      <c r="DN113" s="33">
        <v>9289.7669680232666</v>
      </c>
      <c r="DO113" s="33">
        <v>11329.645115338948</v>
      </c>
      <c r="DP113" s="33">
        <v>8193.8546455196629</v>
      </c>
      <c r="DQ113" s="33">
        <v>9455.9727020209211</v>
      </c>
      <c r="DR113" s="33">
        <v>8149.3025425298692</v>
      </c>
      <c r="DS113" s="33">
        <v>11459.607062363537</v>
      </c>
      <c r="DT113" s="33">
        <v>10190.997822854983</v>
      </c>
      <c r="DU113" s="33">
        <v>14012.916791796111</v>
      </c>
      <c r="DV113" s="33">
        <v>12797.549913933235</v>
      </c>
      <c r="DW113" s="33">
        <v>12181.862528902206</v>
      </c>
      <c r="DX113" s="33">
        <v>8325.7119292171901</v>
      </c>
      <c r="DY113" s="33">
        <v>12520.092035877406</v>
      </c>
      <c r="DZ113" s="33">
        <v>8820.0944996303351</v>
      </c>
      <c r="EA113" s="33">
        <v>11645.419405823299</v>
      </c>
      <c r="EB113" s="33">
        <v>8274.0087454431559</v>
      </c>
      <c r="EC113" s="33">
        <v>8849.8920694741992</v>
      </c>
      <c r="ED113" s="33">
        <v>8959.1483010134471</v>
      </c>
      <c r="EE113" s="33">
        <v>10428.278934942104</v>
      </c>
      <c r="EF113" s="33">
        <v>11668.459454946729</v>
      </c>
      <c r="EG113" s="33">
        <v>12600.38314916275</v>
      </c>
      <c r="EH113" s="33">
        <v>15406.012757163578</v>
      </c>
      <c r="EI113" s="33">
        <v>10991.221065849822</v>
      </c>
      <c r="EJ113" s="3"/>
      <c r="EK113" s="3"/>
    </row>
    <row r="114" spans="1:14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2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</row>
    <row r="115" spans="1:141" x14ac:dyDescent="0.25">
      <c r="A115" s="3"/>
      <c r="B115" s="3"/>
      <c r="C115" s="3"/>
      <c r="D115" s="3"/>
      <c r="E115" s="3"/>
      <c r="F115" s="10" t="s">
        <v>162</v>
      </c>
      <c r="G115" s="3"/>
      <c r="H115" s="3"/>
      <c r="I115" s="3"/>
      <c r="J115" s="5" t="s">
        <v>6</v>
      </c>
      <c r="K115" s="3"/>
      <c r="L115" s="3"/>
      <c r="M115" s="3"/>
      <c r="N115" s="3"/>
      <c r="O115" s="3"/>
      <c r="P115" s="3"/>
      <c r="Q115" s="12">
        <v>223860.61002869875</v>
      </c>
      <c r="R115" s="3"/>
      <c r="S115" s="55"/>
      <c r="T115" s="33">
        <v>192</v>
      </c>
      <c r="U115" s="33">
        <v>192</v>
      </c>
      <c r="V115" s="33">
        <v>192</v>
      </c>
      <c r="W115" s="33">
        <v>192</v>
      </c>
      <c r="X115" s="33">
        <v>535.77217738813738</v>
      </c>
      <c r="Y115" s="33">
        <v>512.64338999999995</v>
      </c>
      <c r="Z115" s="33">
        <v>513.40545877880186</v>
      </c>
      <c r="AA115" s="33">
        <v>519.11531878341009</v>
      </c>
      <c r="AB115" s="33">
        <v>519.96296955760374</v>
      </c>
      <c r="AC115" s="33">
        <v>526.43837048937121</v>
      </c>
      <c r="AD115" s="33">
        <v>533.68961444774789</v>
      </c>
      <c r="AE115" s="33">
        <v>520.47120552995386</v>
      </c>
      <c r="AF115" s="33">
        <v>872.3392215951759</v>
      </c>
      <c r="AG115" s="33">
        <v>831.92406383070966</v>
      </c>
      <c r="AH115" s="33">
        <v>849.87506440258062</v>
      </c>
      <c r="AI115" s="33">
        <v>836.25417802652896</v>
      </c>
      <c r="AJ115" s="33">
        <v>832.91440735840581</v>
      </c>
      <c r="AK115" s="33">
        <v>834.89487652205605</v>
      </c>
      <c r="AL115" s="33">
        <v>832.79913437778976</v>
      </c>
      <c r="AM115" s="33">
        <v>850.82106005327705</v>
      </c>
      <c r="AN115" s="33">
        <v>872.36583331242957</v>
      </c>
      <c r="AO115" s="33">
        <v>861.54675022963829</v>
      </c>
      <c r="AP115" s="33">
        <v>930.51270711763584</v>
      </c>
      <c r="AQ115" s="33">
        <v>844.51658545548378</v>
      </c>
      <c r="AR115" s="33">
        <v>993.88345607417773</v>
      </c>
      <c r="AS115" s="33">
        <v>935.79741278255847</v>
      </c>
      <c r="AT115" s="33">
        <v>1036.0179355595885</v>
      </c>
      <c r="AU115" s="33">
        <v>945.34584525853609</v>
      </c>
      <c r="AV115" s="33">
        <v>938.40044735359288</v>
      </c>
      <c r="AW115" s="33">
        <v>924.61788109027805</v>
      </c>
      <c r="AX115" s="33">
        <v>940.03713753204033</v>
      </c>
      <c r="AY115" s="33">
        <v>978.98944079139778</v>
      </c>
      <c r="AZ115" s="33">
        <v>1063.8471578088679</v>
      </c>
      <c r="BA115" s="33">
        <v>1016.3686356172458</v>
      </c>
      <c r="BB115" s="33">
        <v>1202.4708716896725</v>
      </c>
      <c r="BC115" s="33">
        <v>969.27614140511685</v>
      </c>
      <c r="BD115" s="33">
        <v>1166.3161206718933</v>
      </c>
      <c r="BE115" s="33">
        <v>1133.6141991949457</v>
      </c>
      <c r="BF115" s="33">
        <v>1251.2982421269037</v>
      </c>
      <c r="BG115" s="33">
        <v>1159.0849373166488</v>
      </c>
      <c r="BH115" s="33">
        <v>1081.8617991173126</v>
      </c>
      <c r="BI115" s="33">
        <v>1172.6289749643038</v>
      </c>
      <c r="BJ115" s="33">
        <v>1071.7091467694415</v>
      </c>
      <c r="BK115" s="33">
        <v>1235.8700397961297</v>
      </c>
      <c r="BL115" s="33">
        <v>1255.4423514190269</v>
      </c>
      <c r="BM115" s="33">
        <v>1415.1117742156753</v>
      </c>
      <c r="BN115" s="33">
        <v>1472.2621773280812</v>
      </c>
      <c r="BO115" s="33">
        <v>1210.3265718070747</v>
      </c>
      <c r="BP115" s="33">
        <v>1331.2475335675945</v>
      </c>
      <c r="BQ115" s="33">
        <v>1599.6194077034777</v>
      </c>
      <c r="BR115" s="33">
        <v>1370.7989085358238</v>
      </c>
      <c r="BS115" s="33">
        <v>1528.5735756149595</v>
      </c>
      <c r="BT115" s="33">
        <v>1185.2979578215218</v>
      </c>
      <c r="BU115" s="33">
        <v>1433.2245340069639</v>
      </c>
      <c r="BV115" s="33">
        <v>1160.1077374661361</v>
      </c>
      <c r="BW115" s="33">
        <v>1610.2151192655285</v>
      </c>
      <c r="BX115" s="33">
        <v>1437.5507034892712</v>
      </c>
      <c r="BY115" s="33">
        <v>2460.9398197865366</v>
      </c>
      <c r="BZ115" s="33">
        <v>2188.2541772798963</v>
      </c>
      <c r="CA115" s="33">
        <v>2000.2523990022414</v>
      </c>
      <c r="CB115" s="33">
        <v>1779.8184595948517</v>
      </c>
      <c r="CC115" s="33">
        <v>2589.9444890228683</v>
      </c>
      <c r="CD115" s="33">
        <v>1848.6352671217878</v>
      </c>
      <c r="CE115" s="33">
        <v>2198.4634494576731</v>
      </c>
      <c r="CF115" s="33">
        <v>1707.6043787404806</v>
      </c>
      <c r="CG115" s="33">
        <v>1833.3984831871919</v>
      </c>
      <c r="CH115" s="33">
        <v>1785.1091869452064</v>
      </c>
      <c r="CI115" s="33">
        <v>2142.1813376476157</v>
      </c>
      <c r="CJ115" s="33">
        <v>2308.1834841924324</v>
      </c>
      <c r="CK115" s="33">
        <v>2531.9382988278976</v>
      </c>
      <c r="CL115" s="33">
        <v>2983.210369080271</v>
      </c>
      <c r="CM115" s="33">
        <v>2154.983693880436</v>
      </c>
      <c r="CN115" s="33">
        <v>2015.5222756470639</v>
      </c>
      <c r="CO115" s="33">
        <v>2331.8447856588023</v>
      </c>
      <c r="CP115" s="33">
        <v>2139.3539486728405</v>
      </c>
      <c r="CQ115" s="33">
        <v>2723.7024090153213</v>
      </c>
      <c r="CR115" s="33">
        <v>1822.1930549986371</v>
      </c>
      <c r="CS115" s="33">
        <v>2115.7683029735672</v>
      </c>
      <c r="CT115" s="33">
        <v>1789.607615029623</v>
      </c>
      <c r="CU115" s="33">
        <v>2527.3029634847444</v>
      </c>
      <c r="CV115" s="33">
        <v>2290.9772321808473</v>
      </c>
      <c r="CW115" s="33">
        <v>3383.1627458840062</v>
      </c>
      <c r="CX115" s="33">
        <v>2900.3860839583785</v>
      </c>
      <c r="CY115" s="33">
        <v>2539.432279141442</v>
      </c>
      <c r="CZ115" s="33">
        <v>1908.8708342153093</v>
      </c>
      <c r="DA115" s="33">
        <v>3021.3546367970416</v>
      </c>
      <c r="DB115" s="33">
        <v>2082.9296427273907</v>
      </c>
      <c r="DC115" s="33">
        <v>2782.5767928395007</v>
      </c>
      <c r="DD115" s="33">
        <v>1910.6941145275782</v>
      </c>
      <c r="DE115" s="33">
        <v>2098.7735459113233</v>
      </c>
      <c r="DF115" s="33">
        <v>2068.1572101318934</v>
      </c>
      <c r="DG115" s="33">
        <v>2566.0131707184414</v>
      </c>
      <c r="DH115" s="33">
        <v>2697.0139821042189</v>
      </c>
      <c r="DI115" s="33">
        <v>3230.0443993964527</v>
      </c>
      <c r="DJ115" s="33">
        <v>4080.4936714469668</v>
      </c>
      <c r="DK115" s="33">
        <v>3142.4662767724462</v>
      </c>
      <c r="DL115" s="33">
        <v>2643.2736202959263</v>
      </c>
      <c r="DM115" s="33">
        <v>3443.2410454350425</v>
      </c>
      <c r="DN115" s="33">
        <v>2786.9300904069801</v>
      </c>
      <c r="DO115" s="33">
        <v>3398.8935346016842</v>
      </c>
      <c r="DP115" s="33">
        <v>2458.1563936558987</v>
      </c>
      <c r="DQ115" s="33">
        <v>2836.7918106062762</v>
      </c>
      <c r="DR115" s="33">
        <v>2444.7907627589607</v>
      </c>
      <c r="DS115" s="33">
        <v>3437.8821187090612</v>
      </c>
      <c r="DT115" s="33">
        <v>3057.2993468564946</v>
      </c>
      <c r="DU115" s="33">
        <v>4203.8750375388336</v>
      </c>
      <c r="DV115" s="33">
        <v>3839.2649741799705</v>
      </c>
      <c r="DW115" s="33">
        <v>3654.5587586706615</v>
      </c>
      <c r="DX115" s="33">
        <v>2497.7135787651569</v>
      </c>
      <c r="DY115" s="33">
        <v>3756.0276107632217</v>
      </c>
      <c r="DZ115" s="33">
        <v>2646.0283498891004</v>
      </c>
      <c r="EA115" s="33">
        <v>3493.6258217469895</v>
      </c>
      <c r="EB115" s="33">
        <v>2482.2026236329466</v>
      </c>
      <c r="EC115" s="33">
        <v>2654.9676208422597</v>
      </c>
      <c r="ED115" s="33">
        <v>2687.7444903040341</v>
      </c>
      <c r="EE115" s="33">
        <v>3128.4836804826309</v>
      </c>
      <c r="EF115" s="33">
        <v>3500.5378364840185</v>
      </c>
      <c r="EG115" s="33">
        <v>3780.1149447488247</v>
      </c>
      <c r="EH115" s="33">
        <v>4621.8038271490732</v>
      </c>
      <c r="EI115" s="33">
        <v>3297.3663197549467</v>
      </c>
      <c r="EJ115" s="3"/>
      <c r="EK115" s="3"/>
    </row>
    <row r="116" spans="1:14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2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</row>
    <row r="117" spans="1:141" x14ac:dyDescent="0.25">
      <c r="A117" s="3"/>
      <c r="B117" s="3"/>
      <c r="C117" s="3"/>
      <c r="D117" s="3"/>
      <c r="E117" s="3"/>
      <c r="F117" s="10" t="s">
        <v>150</v>
      </c>
      <c r="G117" s="3"/>
      <c r="H117" s="3"/>
      <c r="I117" s="3"/>
      <c r="J117" s="5" t="s">
        <v>115</v>
      </c>
      <c r="K117" s="3"/>
      <c r="L117" s="3"/>
      <c r="M117" s="3"/>
      <c r="N117" s="3"/>
      <c r="O117" s="3"/>
      <c r="P117" s="3"/>
      <c r="Q117" s="12"/>
      <c r="R117" s="3"/>
      <c r="S117" s="55"/>
      <c r="T117" s="33">
        <v>0</v>
      </c>
      <c r="U117" s="33">
        <v>0</v>
      </c>
      <c r="V117" s="33">
        <v>0</v>
      </c>
      <c r="W117" s="33">
        <v>0</v>
      </c>
      <c r="X117" s="33">
        <v>19</v>
      </c>
      <c r="Y117" s="33">
        <v>19</v>
      </c>
      <c r="Z117" s="33">
        <v>19</v>
      </c>
      <c r="AA117" s="33">
        <v>19</v>
      </c>
      <c r="AB117" s="33">
        <v>19</v>
      </c>
      <c r="AC117" s="33">
        <v>19</v>
      </c>
      <c r="AD117" s="33">
        <v>19</v>
      </c>
      <c r="AE117" s="33">
        <v>19</v>
      </c>
      <c r="AF117" s="33">
        <v>19</v>
      </c>
      <c r="AG117" s="33">
        <v>19</v>
      </c>
      <c r="AH117" s="33">
        <v>19</v>
      </c>
      <c r="AI117" s="33">
        <v>19</v>
      </c>
      <c r="AJ117" s="33">
        <v>19</v>
      </c>
      <c r="AK117" s="33">
        <v>19</v>
      </c>
      <c r="AL117" s="33">
        <v>19</v>
      </c>
      <c r="AM117" s="33">
        <v>19</v>
      </c>
      <c r="AN117" s="33">
        <v>19</v>
      </c>
      <c r="AO117" s="33">
        <v>19</v>
      </c>
      <c r="AP117" s="33">
        <v>19</v>
      </c>
      <c r="AQ117" s="33">
        <v>19</v>
      </c>
      <c r="AR117" s="33">
        <v>19</v>
      </c>
      <c r="AS117" s="33">
        <v>19</v>
      </c>
      <c r="AT117" s="33">
        <v>19</v>
      </c>
      <c r="AU117" s="33">
        <v>19</v>
      </c>
      <c r="AV117" s="33">
        <v>19</v>
      </c>
      <c r="AW117" s="33">
        <v>19</v>
      </c>
      <c r="AX117" s="33">
        <v>19</v>
      </c>
      <c r="AY117" s="33">
        <v>19</v>
      </c>
      <c r="AZ117" s="33">
        <v>19</v>
      </c>
      <c r="BA117" s="33">
        <v>19</v>
      </c>
      <c r="BB117" s="33">
        <v>19</v>
      </c>
      <c r="BC117" s="33">
        <v>19</v>
      </c>
      <c r="BD117" s="33">
        <v>19</v>
      </c>
      <c r="BE117" s="33">
        <v>19</v>
      </c>
      <c r="BF117" s="33">
        <v>19</v>
      </c>
      <c r="BG117" s="33">
        <v>19</v>
      </c>
      <c r="BH117" s="33">
        <v>19</v>
      </c>
      <c r="BI117" s="33">
        <v>19</v>
      </c>
      <c r="BJ117" s="33">
        <v>19</v>
      </c>
      <c r="BK117" s="33">
        <v>19</v>
      </c>
      <c r="BL117" s="33">
        <v>19</v>
      </c>
      <c r="BM117" s="33">
        <v>19</v>
      </c>
      <c r="BN117" s="33">
        <v>19</v>
      </c>
      <c r="BO117" s="33">
        <v>19</v>
      </c>
      <c r="BP117" s="33">
        <v>19</v>
      </c>
      <c r="BQ117" s="33">
        <v>19</v>
      </c>
      <c r="BR117" s="33">
        <v>19</v>
      </c>
      <c r="BS117" s="33">
        <v>19</v>
      </c>
      <c r="BT117" s="33">
        <v>19</v>
      </c>
      <c r="BU117" s="33">
        <v>19</v>
      </c>
      <c r="BV117" s="33">
        <v>19</v>
      </c>
      <c r="BW117" s="33">
        <v>19</v>
      </c>
      <c r="BX117" s="33">
        <v>19</v>
      </c>
      <c r="BY117" s="33">
        <v>38</v>
      </c>
      <c r="BZ117" s="33">
        <v>38</v>
      </c>
      <c r="CA117" s="33">
        <v>38</v>
      </c>
      <c r="CB117" s="33">
        <v>38</v>
      </c>
      <c r="CC117" s="33">
        <v>38</v>
      </c>
      <c r="CD117" s="33">
        <v>38</v>
      </c>
      <c r="CE117" s="33">
        <v>38</v>
      </c>
      <c r="CF117" s="33">
        <v>38</v>
      </c>
      <c r="CG117" s="33">
        <v>38</v>
      </c>
      <c r="CH117" s="33">
        <v>38</v>
      </c>
      <c r="CI117" s="33">
        <v>38</v>
      </c>
      <c r="CJ117" s="33">
        <v>38</v>
      </c>
      <c r="CK117" s="33">
        <v>38</v>
      </c>
      <c r="CL117" s="33">
        <v>38</v>
      </c>
      <c r="CM117" s="33">
        <v>38</v>
      </c>
      <c r="CN117" s="33">
        <v>38</v>
      </c>
      <c r="CO117" s="33">
        <v>38</v>
      </c>
      <c r="CP117" s="33">
        <v>38</v>
      </c>
      <c r="CQ117" s="33">
        <v>38</v>
      </c>
      <c r="CR117" s="33">
        <v>38</v>
      </c>
      <c r="CS117" s="33">
        <v>38</v>
      </c>
      <c r="CT117" s="33">
        <v>38</v>
      </c>
      <c r="CU117" s="33">
        <v>38</v>
      </c>
      <c r="CV117" s="33">
        <v>38</v>
      </c>
      <c r="CW117" s="33">
        <v>38</v>
      </c>
      <c r="CX117" s="33">
        <v>38</v>
      </c>
      <c r="CY117" s="33">
        <v>38</v>
      </c>
      <c r="CZ117" s="33">
        <v>38</v>
      </c>
      <c r="DA117" s="33">
        <v>38</v>
      </c>
      <c r="DB117" s="33">
        <v>38</v>
      </c>
      <c r="DC117" s="33">
        <v>38</v>
      </c>
      <c r="DD117" s="33">
        <v>38</v>
      </c>
      <c r="DE117" s="33">
        <v>38</v>
      </c>
      <c r="DF117" s="33">
        <v>38</v>
      </c>
      <c r="DG117" s="33">
        <v>38</v>
      </c>
      <c r="DH117" s="33">
        <v>38</v>
      </c>
      <c r="DI117" s="33">
        <v>38</v>
      </c>
      <c r="DJ117" s="33">
        <v>57</v>
      </c>
      <c r="DK117" s="33">
        <v>57</v>
      </c>
      <c r="DL117" s="33">
        <v>57</v>
      </c>
      <c r="DM117" s="33">
        <v>57</v>
      </c>
      <c r="DN117" s="33">
        <v>57</v>
      </c>
      <c r="DO117" s="33">
        <v>57</v>
      </c>
      <c r="DP117" s="33">
        <v>57</v>
      </c>
      <c r="DQ117" s="33">
        <v>57</v>
      </c>
      <c r="DR117" s="33">
        <v>57</v>
      </c>
      <c r="DS117" s="33">
        <v>57</v>
      </c>
      <c r="DT117" s="33">
        <v>57</v>
      </c>
      <c r="DU117" s="33">
        <v>57</v>
      </c>
      <c r="DV117" s="33">
        <v>57</v>
      </c>
      <c r="DW117" s="33">
        <v>57</v>
      </c>
      <c r="DX117" s="33">
        <v>57</v>
      </c>
      <c r="DY117" s="33">
        <v>57</v>
      </c>
      <c r="DZ117" s="33">
        <v>57</v>
      </c>
      <c r="EA117" s="33">
        <v>57</v>
      </c>
      <c r="EB117" s="33">
        <v>57</v>
      </c>
      <c r="EC117" s="33">
        <v>57</v>
      </c>
      <c r="ED117" s="33">
        <v>57</v>
      </c>
      <c r="EE117" s="33">
        <v>57</v>
      </c>
      <c r="EF117" s="33">
        <v>57</v>
      </c>
      <c r="EG117" s="33">
        <v>57</v>
      </c>
      <c r="EH117" s="33">
        <v>57</v>
      </c>
      <c r="EI117" s="33">
        <v>57</v>
      </c>
      <c r="EJ117" s="3"/>
      <c r="EK117" s="3"/>
    </row>
    <row r="118" spans="1:14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2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</row>
    <row r="119" spans="1:141" x14ac:dyDescent="0.25">
      <c r="A119" s="3"/>
      <c r="B119" s="3"/>
      <c r="C119" s="3"/>
      <c r="D119" s="3"/>
      <c r="E119" s="3"/>
      <c r="F119" s="10" t="s">
        <v>151</v>
      </c>
      <c r="G119" s="3"/>
      <c r="H119" s="3"/>
      <c r="I119" s="3"/>
      <c r="J119" s="5" t="s">
        <v>115</v>
      </c>
      <c r="K119" s="3"/>
      <c r="L119" s="3"/>
      <c r="M119" s="3"/>
      <c r="N119" s="3"/>
      <c r="O119" s="3"/>
      <c r="P119" s="3"/>
      <c r="Q119" s="12"/>
      <c r="R119" s="3"/>
      <c r="S119" s="55"/>
      <c r="T119" s="33">
        <v>5</v>
      </c>
      <c r="U119" s="33">
        <v>5</v>
      </c>
      <c r="V119" s="33">
        <v>5</v>
      </c>
      <c r="W119" s="33">
        <v>5</v>
      </c>
      <c r="X119" s="33">
        <v>5</v>
      </c>
      <c r="Y119" s="33">
        <v>5</v>
      </c>
      <c r="Z119" s="33">
        <v>5</v>
      </c>
      <c r="AA119" s="33">
        <v>5</v>
      </c>
      <c r="AB119" s="33">
        <v>5</v>
      </c>
      <c r="AC119" s="33">
        <v>5</v>
      </c>
      <c r="AD119" s="33">
        <v>5</v>
      </c>
      <c r="AE119" s="33">
        <v>5</v>
      </c>
      <c r="AF119" s="33">
        <v>12</v>
      </c>
      <c r="AG119" s="33">
        <v>12</v>
      </c>
      <c r="AH119" s="33">
        <v>12</v>
      </c>
      <c r="AI119" s="33">
        <v>12</v>
      </c>
      <c r="AJ119" s="33">
        <v>12</v>
      </c>
      <c r="AK119" s="33">
        <v>12</v>
      </c>
      <c r="AL119" s="33">
        <v>12</v>
      </c>
      <c r="AM119" s="33">
        <v>12</v>
      </c>
      <c r="AN119" s="33">
        <v>12</v>
      </c>
      <c r="AO119" s="33">
        <v>12</v>
      </c>
      <c r="AP119" s="33">
        <v>12</v>
      </c>
      <c r="AQ119" s="33">
        <v>12</v>
      </c>
      <c r="AR119" s="33">
        <v>13</v>
      </c>
      <c r="AS119" s="33">
        <v>13</v>
      </c>
      <c r="AT119" s="33">
        <v>13</v>
      </c>
      <c r="AU119" s="33">
        <v>13</v>
      </c>
      <c r="AV119" s="33">
        <v>13</v>
      </c>
      <c r="AW119" s="33">
        <v>13</v>
      </c>
      <c r="AX119" s="33">
        <v>13</v>
      </c>
      <c r="AY119" s="33">
        <v>13</v>
      </c>
      <c r="AZ119" s="33">
        <v>13</v>
      </c>
      <c r="BA119" s="33">
        <v>13</v>
      </c>
      <c r="BB119" s="33">
        <v>13</v>
      </c>
      <c r="BC119" s="33">
        <v>13</v>
      </c>
      <c r="BD119" s="33">
        <v>15</v>
      </c>
      <c r="BE119" s="33">
        <v>15</v>
      </c>
      <c r="BF119" s="33">
        <v>15</v>
      </c>
      <c r="BG119" s="33">
        <v>15</v>
      </c>
      <c r="BH119" s="33">
        <v>15</v>
      </c>
      <c r="BI119" s="33">
        <v>15</v>
      </c>
      <c r="BJ119" s="33">
        <v>15</v>
      </c>
      <c r="BK119" s="33">
        <v>15</v>
      </c>
      <c r="BL119" s="33">
        <v>15</v>
      </c>
      <c r="BM119" s="33">
        <v>15</v>
      </c>
      <c r="BN119" s="33">
        <v>15</v>
      </c>
      <c r="BO119" s="33">
        <v>15</v>
      </c>
      <c r="BP119" s="33">
        <v>15</v>
      </c>
      <c r="BQ119" s="33">
        <v>15</v>
      </c>
      <c r="BR119" s="33">
        <v>15</v>
      </c>
      <c r="BS119" s="33">
        <v>15</v>
      </c>
      <c r="BT119" s="33">
        <v>15</v>
      </c>
      <c r="BU119" s="33">
        <v>15</v>
      </c>
      <c r="BV119" s="33">
        <v>15</v>
      </c>
      <c r="BW119" s="33">
        <v>15</v>
      </c>
      <c r="BX119" s="33">
        <v>15</v>
      </c>
      <c r="BY119" s="33">
        <v>15</v>
      </c>
      <c r="BZ119" s="33">
        <v>15</v>
      </c>
      <c r="CA119" s="33">
        <v>15</v>
      </c>
      <c r="CB119" s="33">
        <v>15</v>
      </c>
      <c r="CC119" s="33">
        <v>15</v>
      </c>
      <c r="CD119" s="33">
        <v>15</v>
      </c>
      <c r="CE119" s="33">
        <v>15</v>
      </c>
      <c r="CF119" s="33">
        <v>15</v>
      </c>
      <c r="CG119" s="33">
        <v>15</v>
      </c>
      <c r="CH119" s="33">
        <v>15</v>
      </c>
      <c r="CI119" s="33">
        <v>15</v>
      </c>
      <c r="CJ119" s="33">
        <v>15</v>
      </c>
      <c r="CK119" s="33">
        <v>15</v>
      </c>
      <c r="CL119" s="33">
        <v>15</v>
      </c>
      <c r="CM119" s="33">
        <v>15</v>
      </c>
      <c r="CN119" s="33">
        <v>15</v>
      </c>
      <c r="CO119" s="33">
        <v>15</v>
      </c>
      <c r="CP119" s="33">
        <v>15</v>
      </c>
      <c r="CQ119" s="33">
        <v>15</v>
      </c>
      <c r="CR119" s="33">
        <v>15</v>
      </c>
      <c r="CS119" s="33">
        <v>15</v>
      </c>
      <c r="CT119" s="33">
        <v>15</v>
      </c>
      <c r="CU119" s="33">
        <v>15</v>
      </c>
      <c r="CV119" s="33">
        <v>15</v>
      </c>
      <c r="CW119" s="33">
        <v>15</v>
      </c>
      <c r="CX119" s="33">
        <v>15</v>
      </c>
      <c r="CY119" s="33">
        <v>15</v>
      </c>
      <c r="CZ119" s="33">
        <v>15</v>
      </c>
      <c r="DA119" s="33">
        <v>15</v>
      </c>
      <c r="DB119" s="33">
        <v>15</v>
      </c>
      <c r="DC119" s="33">
        <v>15</v>
      </c>
      <c r="DD119" s="33">
        <v>15</v>
      </c>
      <c r="DE119" s="33">
        <v>15</v>
      </c>
      <c r="DF119" s="33">
        <v>15</v>
      </c>
      <c r="DG119" s="33">
        <v>15</v>
      </c>
      <c r="DH119" s="33">
        <v>15</v>
      </c>
      <c r="DI119" s="33">
        <v>15</v>
      </c>
      <c r="DJ119" s="33">
        <v>15</v>
      </c>
      <c r="DK119" s="33">
        <v>15</v>
      </c>
      <c r="DL119" s="33">
        <v>15</v>
      </c>
      <c r="DM119" s="33">
        <v>15</v>
      </c>
      <c r="DN119" s="33">
        <v>15</v>
      </c>
      <c r="DO119" s="33">
        <v>15</v>
      </c>
      <c r="DP119" s="33">
        <v>15</v>
      </c>
      <c r="DQ119" s="33">
        <v>15</v>
      </c>
      <c r="DR119" s="33">
        <v>15</v>
      </c>
      <c r="DS119" s="33">
        <v>15</v>
      </c>
      <c r="DT119" s="33">
        <v>15</v>
      </c>
      <c r="DU119" s="33">
        <v>15</v>
      </c>
      <c r="DV119" s="33">
        <v>15</v>
      </c>
      <c r="DW119" s="33">
        <v>15</v>
      </c>
      <c r="DX119" s="33">
        <v>15</v>
      </c>
      <c r="DY119" s="33">
        <v>15</v>
      </c>
      <c r="DZ119" s="33">
        <v>15</v>
      </c>
      <c r="EA119" s="33">
        <v>15</v>
      </c>
      <c r="EB119" s="33">
        <v>15</v>
      </c>
      <c r="EC119" s="33">
        <v>15</v>
      </c>
      <c r="ED119" s="33">
        <v>15</v>
      </c>
      <c r="EE119" s="33">
        <v>15</v>
      </c>
      <c r="EF119" s="33">
        <v>15</v>
      </c>
      <c r="EG119" s="33">
        <v>15</v>
      </c>
      <c r="EH119" s="33">
        <v>15</v>
      </c>
      <c r="EI119" s="33">
        <v>15</v>
      </c>
      <c r="EJ119" s="3"/>
      <c r="EK119" s="3"/>
    </row>
    <row r="120" spans="1:14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2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</row>
    <row r="121" spans="1:141" x14ac:dyDescent="0.25">
      <c r="A121" s="3"/>
      <c r="B121" s="3"/>
      <c r="C121" s="3"/>
      <c r="D121" s="3"/>
      <c r="E121" s="3"/>
      <c r="F121" s="10" t="s">
        <v>149</v>
      </c>
      <c r="G121" s="3"/>
      <c r="H121" s="3"/>
      <c r="I121" s="3"/>
      <c r="J121" s="5" t="s">
        <v>115</v>
      </c>
      <c r="K121" s="3"/>
      <c r="L121" s="3"/>
      <c r="M121" s="3"/>
      <c r="N121" s="3"/>
      <c r="O121" s="3"/>
      <c r="P121" s="3"/>
      <c r="Q121" s="12"/>
      <c r="R121" s="3"/>
      <c r="S121" s="55"/>
      <c r="T121" s="33">
        <v>5</v>
      </c>
      <c r="U121" s="33">
        <v>5</v>
      </c>
      <c r="V121" s="33">
        <v>5</v>
      </c>
      <c r="W121" s="33">
        <v>5</v>
      </c>
      <c r="X121" s="33">
        <v>24</v>
      </c>
      <c r="Y121" s="33">
        <v>24</v>
      </c>
      <c r="Z121" s="33">
        <v>24</v>
      </c>
      <c r="AA121" s="33">
        <v>24</v>
      </c>
      <c r="AB121" s="33">
        <v>24</v>
      </c>
      <c r="AC121" s="33">
        <v>24</v>
      </c>
      <c r="AD121" s="33">
        <v>24</v>
      </c>
      <c r="AE121" s="33">
        <v>24</v>
      </c>
      <c r="AF121" s="33">
        <v>31</v>
      </c>
      <c r="AG121" s="33">
        <v>31</v>
      </c>
      <c r="AH121" s="33">
        <v>31</v>
      </c>
      <c r="AI121" s="33">
        <v>31</v>
      </c>
      <c r="AJ121" s="33">
        <v>31</v>
      </c>
      <c r="AK121" s="33">
        <v>31</v>
      </c>
      <c r="AL121" s="33">
        <v>31</v>
      </c>
      <c r="AM121" s="33">
        <v>31</v>
      </c>
      <c r="AN121" s="33">
        <v>31</v>
      </c>
      <c r="AO121" s="33">
        <v>31</v>
      </c>
      <c r="AP121" s="33">
        <v>31</v>
      </c>
      <c r="AQ121" s="33">
        <v>31</v>
      </c>
      <c r="AR121" s="33">
        <v>32</v>
      </c>
      <c r="AS121" s="33">
        <v>32</v>
      </c>
      <c r="AT121" s="33">
        <v>32</v>
      </c>
      <c r="AU121" s="33">
        <v>32</v>
      </c>
      <c r="AV121" s="33">
        <v>32</v>
      </c>
      <c r="AW121" s="33">
        <v>32</v>
      </c>
      <c r="AX121" s="33">
        <v>32</v>
      </c>
      <c r="AY121" s="33">
        <v>32</v>
      </c>
      <c r="AZ121" s="33">
        <v>32</v>
      </c>
      <c r="BA121" s="33">
        <v>32</v>
      </c>
      <c r="BB121" s="33">
        <v>32</v>
      </c>
      <c r="BC121" s="33">
        <v>32</v>
      </c>
      <c r="BD121" s="33">
        <v>34</v>
      </c>
      <c r="BE121" s="33">
        <v>34</v>
      </c>
      <c r="BF121" s="33">
        <v>34</v>
      </c>
      <c r="BG121" s="33">
        <v>34</v>
      </c>
      <c r="BH121" s="33">
        <v>34</v>
      </c>
      <c r="BI121" s="33">
        <v>34</v>
      </c>
      <c r="BJ121" s="33">
        <v>34</v>
      </c>
      <c r="BK121" s="33">
        <v>34</v>
      </c>
      <c r="BL121" s="33">
        <v>34</v>
      </c>
      <c r="BM121" s="33">
        <v>34</v>
      </c>
      <c r="BN121" s="33">
        <v>34</v>
      </c>
      <c r="BO121" s="33">
        <v>34</v>
      </c>
      <c r="BP121" s="33">
        <v>34</v>
      </c>
      <c r="BQ121" s="33">
        <v>34</v>
      </c>
      <c r="BR121" s="33">
        <v>34</v>
      </c>
      <c r="BS121" s="33">
        <v>34</v>
      </c>
      <c r="BT121" s="33">
        <v>34</v>
      </c>
      <c r="BU121" s="33">
        <v>34</v>
      </c>
      <c r="BV121" s="33">
        <v>34</v>
      </c>
      <c r="BW121" s="33">
        <v>34</v>
      </c>
      <c r="BX121" s="33">
        <v>34</v>
      </c>
      <c r="BY121" s="33">
        <v>53</v>
      </c>
      <c r="BZ121" s="33">
        <v>53</v>
      </c>
      <c r="CA121" s="33">
        <v>53</v>
      </c>
      <c r="CB121" s="33">
        <v>53</v>
      </c>
      <c r="CC121" s="33">
        <v>53</v>
      </c>
      <c r="CD121" s="33">
        <v>53</v>
      </c>
      <c r="CE121" s="33">
        <v>53</v>
      </c>
      <c r="CF121" s="33">
        <v>53</v>
      </c>
      <c r="CG121" s="33">
        <v>53</v>
      </c>
      <c r="CH121" s="33">
        <v>53</v>
      </c>
      <c r="CI121" s="33">
        <v>53</v>
      </c>
      <c r="CJ121" s="33">
        <v>53</v>
      </c>
      <c r="CK121" s="33">
        <v>53</v>
      </c>
      <c r="CL121" s="33">
        <v>53</v>
      </c>
      <c r="CM121" s="33">
        <v>53</v>
      </c>
      <c r="CN121" s="33">
        <v>53</v>
      </c>
      <c r="CO121" s="33">
        <v>53</v>
      </c>
      <c r="CP121" s="33">
        <v>53</v>
      </c>
      <c r="CQ121" s="33">
        <v>53</v>
      </c>
      <c r="CR121" s="33">
        <v>53</v>
      </c>
      <c r="CS121" s="33">
        <v>53</v>
      </c>
      <c r="CT121" s="33">
        <v>53</v>
      </c>
      <c r="CU121" s="33">
        <v>53</v>
      </c>
      <c r="CV121" s="33">
        <v>53</v>
      </c>
      <c r="CW121" s="33">
        <v>53</v>
      </c>
      <c r="CX121" s="33">
        <v>53</v>
      </c>
      <c r="CY121" s="33">
        <v>53</v>
      </c>
      <c r="CZ121" s="33">
        <v>53</v>
      </c>
      <c r="DA121" s="33">
        <v>53</v>
      </c>
      <c r="DB121" s="33">
        <v>53</v>
      </c>
      <c r="DC121" s="33">
        <v>53</v>
      </c>
      <c r="DD121" s="33">
        <v>53</v>
      </c>
      <c r="DE121" s="33">
        <v>53</v>
      </c>
      <c r="DF121" s="33">
        <v>53</v>
      </c>
      <c r="DG121" s="33">
        <v>53</v>
      </c>
      <c r="DH121" s="33">
        <v>53</v>
      </c>
      <c r="DI121" s="33">
        <v>53</v>
      </c>
      <c r="DJ121" s="33">
        <v>72</v>
      </c>
      <c r="DK121" s="33">
        <v>72</v>
      </c>
      <c r="DL121" s="33">
        <v>72</v>
      </c>
      <c r="DM121" s="33">
        <v>72</v>
      </c>
      <c r="DN121" s="33">
        <v>72</v>
      </c>
      <c r="DO121" s="33">
        <v>72</v>
      </c>
      <c r="DP121" s="33">
        <v>72</v>
      </c>
      <c r="DQ121" s="33">
        <v>72</v>
      </c>
      <c r="DR121" s="33">
        <v>72</v>
      </c>
      <c r="DS121" s="33">
        <v>72</v>
      </c>
      <c r="DT121" s="33">
        <v>72</v>
      </c>
      <c r="DU121" s="33">
        <v>72</v>
      </c>
      <c r="DV121" s="33">
        <v>72</v>
      </c>
      <c r="DW121" s="33">
        <v>72</v>
      </c>
      <c r="DX121" s="33">
        <v>72</v>
      </c>
      <c r="DY121" s="33">
        <v>72</v>
      </c>
      <c r="DZ121" s="33">
        <v>72</v>
      </c>
      <c r="EA121" s="33">
        <v>72</v>
      </c>
      <c r="EB121" s="33">
        <v>72</v>
      </c>
      <c r="EC121" s="33">
        <v>72</v>
      </c>
      <c r="ED121" s="33">
        <v>72</v>
      </c>
      <c r="EE121" s="33">
        <v>72</v>
      </c>
      <c r="EF121" s="33">
        <v>72</v>
      </c>
      <c r="EG121" s="33">
        <v>72</v>
      </c>
      <c r="EH121" s="33">
        <v>72</v>
      </c>
      <c r="EI121" s="33">
        <v>72</v>
      </c>
      <c r="EJ121" s="3"/>
      <c r="EK121" s="3"/>
    </row>
    <row r="122" spans="1:14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2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</row>
    <row r="123" spans="1:141" x14ac:dyDescent="0.25">
      <c r="A123" s="3"/>
      <c r="B123" s="3"/>
      <c r="C123" s="3"/>
      <c r="D123" s="3"/>
      <c r="E123" s="3"/>
      <c r="F123" s="10" t="s">
        <v>152</v>
      </c>
      <c r="G123" s="3"/>
      <c r="H123" s="3"/>
      <c r="I123" s="3"/>
      <c r="J123" s="5" t="s">
        <v>6</v>
      </c>
      <c r="K123" s="3"/>
      <c r="L123" s="3"/>
      <c r="M123" s="3"/>
      <c r="N123" s="3"/>
      <c r="O123" s="3"/>
      <c r="P123" s="3"/>
      <c r="Q123" s="12">
        <v>15256.364355620111</v>
      </c>
      <c r="R123" s="3"/>
      <c r="S123" s="55"/>
      <c r="T123" s="33">
        <v>10</v>
      </c>
      <c r="U123" s="33">
        <v>10</v>
      </c>
      <c r="V123" s="33">
        <v>10</v>
      </c>
      <c r="W123" s="33">
        <v>10</v>
      </c>
      <c r="X123" s="33">
        <v>48</v>
      </c>
      <c r="Y123" s="33">
        <v>48</v>
      </c>
      <c r="Z123" s="33">
        <v>48</v>
      </c>
      <c r="AA123" s="33">
        <v>48</v>
      </c>
      <c r="AB123" s="33">
        <v>48</v>
      </c>
      <c r="AC123" s="33">
        <v>48</v>
      </c>
      <c r="AD123" s="33">
        <v>48</v>
      </c>
      <c r="AE123" s="33">
        <v>48</v>
      </c>
      <c r="AF123" s="33">
        <v>65.100000000000009</v>
      </c>
      <c r="AG123" s="33">
        <v>65.100000000000009</v>
      </c>
      <c r="AH123" s="33">
        <v>65.100000000000009</v>
      </c>
      <c r="AI123" s="33">
        <v>65.100000000000009</v>
      </c>
      <c r="AJ123" s="33">
        <v>65.100000000000009</v>
      </c>
      <c r="AK123" s="33">
        <v>65.100000000000009</v>
      </c>
      <c r="AL123" s="33">
        <v>65.100000000000009</v>
      </c>
      <c r="AM123" s="33">
        <v>65.100000000000009</v>
      </c>
      <c r="AN123" s="33">
        <v>65.100000000000009</v>
      </c>
      <c r="AO123" s="33">
        <v>65.100000000000009</v>
      </c>
      <c r="AP123" s="33">
        <v>65.100000000000009</v>
      </c>
      <c r="AQ123" s="33">
        <v>65.100000000000009</v>
      </c>
      <c r="AR123" s="33">
        <v>71.904000000000011</v>
      </c>
      <c r="AS123" s="33">
        <v>71.904000000000011</v>
      </c>
      <c r="AT123" s="33">
        <v>71.904000000000011</v>
      </c>
      <c r="AU123" s="33">
        <v>71.904000000000011</v>
      </c>
      <c r="AV123" s="33">
        <v>71.904000000000011</v>
      </c>
      <c r="AW123" s="33">
        <v>71.904000000000011</v>
      </c>
      <c r="AX123" s="33">
        <v>71.904000000000011</v>
      </c>
      <c r="AY123" s="33">
        <v>71.904000000000011</v>
      </c>
      <c r="AZ123" s="33">
        <v>71.904000000000011</v>
      </c>
      <c r="BA123" s="33">
        <v>71.904000000000011</v>
      </c>
      <c r="BB123" s="33">
        <v>71.904000000000011</v>
      </c>
      <c r="BC123" s="33">
        <v>71.904000000000011</v>
      </c>
      <c r="BD123" s="33">
        <v>82.509840000000025</v>
      </c>
      <c r="BE123" s="33">
        <v>82.509840000000025</v>
      </c>
      <c r="BF123" s="33">
        <v>82.509840000000025</v>
      </c>
      <c r="BG123" s="33">
        <v>82.509840000000025</v>
      </c>
      <c r="BH123" s="33">
        <v>82.509840000000025</v>
      </c>
      <c r="BI123" s="33">
        <v>82.509840000000025</v>
      </c>
      <c r="BJ123" s="33">
        <v>82.509840000000025</v>
      </c>
      <c r="BK123" s="33">
        <v>82.509840000000025</v>
      </c>
      <c r="BL123" s="33">
        <v>82.509840000000025</v>
      </c>
      <c r="BM123" s="33">
        <v>82.509840000000025</v>
      </c>
      <c r="BN123" s="33">
        <v>82.509840000000025</v>
      </c>
      <c r="BO123" s="33">
        <v>82.509840000000025</v>
      </c>
      <c r="BP123" s="33">
        <v>88.285528800000023</v>
      </c>
      <c r="BQ123" s="33">
        <v>88.285528800000023</v>
      </c>
      <c r="BR123" s="33">
        <v>88.285528800000023</v>
      </c>
      <c r="BS123" s="33">
        <v>88.285528800000023</v>
      </c>
      <c r="BT123" s="33">
        <v>88.285528800000023</v>
      </c>
      <c r="BU123" s="33">
        <v>88.285528800000023</v>
      </c>
      <c r="BV123" s="33">
        <v>88.285528800000023</v>
      </c>
      <c r="BW123" s="33">
        <v>88.285528800000023</v>
      </c>
      <c r="BX123" s="33">
        <v>88.285528800000023</v>
      </c>
      <c r="BY123" s="33">
        <v>137.62155960000004</v>
      </c>
      <c r="BZ123" s="33">
        <v>137.62155960000004</v>
      </c>
      <c r="CA123" s="33">
        <v>137.62155960000004</v>
      </c>
      <c r="CB123" s="33">
        <v>145.87885317600004</v>
      </c>
      <c r="CC123" s="33">
        <v>145.87885317600004</v>
      </c>
      <c r="CD123" s="33">
        <v>145.87885317600004</v>
      </c>
      <c r="CE123" s="33">
        <v>145.87885317600004</v>
      </c>
      <c r="CF123" s="33">
        <v>145.87885317600004</v>
      </c>
      <c r="CG123" s="33">
        <v>145.87885317600004</v>
      </c>
      <c r="CH123" s="33">
        <v>145.87885317600004</v>
      </c>
      <c r="CI123" s="33">
        <v>145.87885317600004</v>
      </c>
      <c r="CJ123" s="33">
        <v>145.87885317600004</v>
      </c>
      <c r="CK123" s="33">
        <v>145.87885317600004</v>
      </c>
      <c r="CL123" s="33">
        <v>145.87885317600004</v>
      </c>
      <c r="CM123" s="33">
        <v>145.87885317600004</v>
      </c>
      <c r="CN123" s="33">
        <v>153.17279583480007</v>
      </c>
      <c r="CO123" s="33">
        <v>153.17279583480007</v>
      </c>
      <c r="CP123" s="33">
        <v>153.17279583480007</v>
      </c>
      <c r="CQ123" s="33">
        <v>153.17279583480007</v>
      </c>
      <c r="CR123" s="33">
        <v>153.17279583480007</v>
      </c>
      <c r="CS123" s="33">
        <v>153.17279583480007</v>
      </c>
      <c r="CT123" s="33">
        <v>153.17279583480007</v>
      </c>
      <c r="CU123" s="33">
        <v>153.17279583480007</v>
      </c>
      <c r="CV123" s="33">
        <v>153.17279583480007</v>
      </c>
      <c r="CW123" s="33">
        <v>153.17279583480007</v>
      </c>
      <c r="CX123" s="33">
        <v>153.17279583480007</v>
      </c>
      <c r="CY123" s="33">
        <v>153.17279583480007</v>
      </c>
      <c r="CZ123" s="33">
        <v>159.29970766819207</v>
      </c>
      <c r="DA123" s="33">
        <v>159.29970766819207</v>
      </c>
      <c r="DB123" s="33">
        <v>159.29970766819207</v>
      </c>
      <c r="DC123" s="33">
        <v>159.29970766819207</v>
      </c>
      <c r="DD123" s="33">
        <v>159.29970766819207</v>
      </c>
      <c r="DE123" s="33">
        <v>159.29970766819207</v>
      </c>
      <c r="DF123" s="33">
        <v>159.29970766819207</v>
      </c>
      <c r="DG123" s="33">
        <v>159.29970766819207</v>
      </c>
      <c r="DH123" s="33">
        <v>159.29970766819207</v>
      </c>
      <c r="DI123" s="33">
        <v>159.29970766819207</v>
      </c>
      <c r="DJ123" s="33">
        <v>216.4071500398081</v>
      </c>
      <c r="DK123" s="33">
        <v>216.4071500398081</v>
      </c>
      <c r="DL123" s="33">
        <v>222.89936454100234</v>
      </c>
      <c r="DM123" s="33">
        <v>222.89936454100234</v>
      </c>
      <c r="DN123" s="33">
        <v>222.89936454100234</v>
      </c>
      <c r="DO123" s="33">
        <v>222.89936454100234</v>
      </c>
      <c r="DP123" s="33">
        <v>222.89936454100234</v>
      </c>
      <c r="DQ123" s="33">
        <v>222.89936454100234</v>
      </c>
      <c r="DR123" s="33">
        <v>222.89936454100234</v>
      </c>
      <c r="DS123" s="33">
        <v>222.89936454100234</v>
      </c>
      <c r="DT123" s="33">
        <v>222.89936454100234</v>
      </c>
      <c r="DU123" s="33">
        <v>222.89936454100234</v>
      </c>
      <c r="DV123" s="33">
        <v>222.89936454100234</v>
      </c>
      <c r="DW123" s="33">
        <v>222.89936454100234</v>
      </c>
      <c r="DX123" s="33">
        <v>225.12835818641238</v>
      </c>
      <c r="DY123" s="33">
        <v>225.12835818641238</v>
      </c>
      <c r="DZ123" s="33">
        <v>225.12835818641238</v>
      </c>
      <c r="EA123" s="33">
        <v>225.12835818641238</v>
      </c>
      <c r="EB123" s="33">
        <v>225.12835818641238</v>
      </c>
      <c r="EC123" s="33">
        <v>225.12835818641238</v>
      </c>
      <c r="ED123" s="33">
        <v>225.12835818641238</v>
      </c>
      <c r="EE123" s="33">
        <v>225.12835818641238</v>
      </c>
      <c r="EF123" s="33">
        <v>225.12835818641238</v>
      </c>
      <c r="EG123" s="33">
        <v>225.12835818641238</v>
      </c>
      <c r="EH123" s="33">
        <v>225.12835818641238</v>
      </c>
      <c r="EI123" s="33">
        <v>225.12835818641238</v>
      </c>
      <c r="EJ123" s="3"/>
      <c r="EK123" s="3"/>
    </row>
    <row r="124" spans="1:14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2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</row>
    <row r="125" spans="1:141" x14ac:dyDescent="0.25">
      <c r="A125" s="3"/>
      <c r="B125" s="3"/>
      <c r="C125" s="3"/>
      <c r="D125" s="3"/>
      <c r="E125" s="3"/>
      <c r="F125" s="10" t="s">
        <v>169</v>
      </c>
      <c r="G125" s="3"/>
      <c r="H125" s="3"/>
      <c r="I125" s="3"/>
      <c r="J125" s="5" t="s">
        <v>6</v>
      </c>
      <c r="K125" s="3"/>
      <c r="L125" s="3"/>
      <c r="M125" s="3"/>
      <c r="N125" s="3"/>
      <c r="O125" s="3"/>
      <c r="P125" s="3"/>
      <c r="Q125" s="12"/>
      <c r="R125" s="3"/>
      <c r="S125" s="55"/>
      <c r="T125" s="33">
        <v>0</v>
      </c>
      <c r="U125" s="33">
        <v>17500</v>
      </c>
      <c r="V125" s="33">
        <v>0</v>
      </c>
      <c r="W125" s="33">
        <v>17500</v>
      </c>
      <c r="X125" s="33">
        <v>0</v>
      </c>
      <c r="Y125" s="33">
        <v>0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3">
        <v>0</v>
      </c>
      <c r="AO125" s="33">
        <v>0</v>
      </c>
      <c r="AP125" s="33">
        <v>0</v>
      </c>
      <c r="AQ125" s="33">
        <v>0</v>
      </c>
      <c r="AR125" s="33">
        <v>0</v>
      </c>
      <c r="AS125" s="33">
        <v>0</v>
      </c>
      <c r="AT125" s="33">
        <v>0</v>
      </c>
      <c r="AU125" s="33">
        <v>0</v>
      </c>
      <c r="AV125" s="33">
        <v>0</v>
      </c>
      <c r="AW125" s="33">
        <v>0</v>
      </c>
      <c r="AX125" s="33">
        <v>0</v>
      </c>
      <c r="AY125" s="33">
        <v>0</v>
      </c>
      <c r="AZ125" s="33">
        <v>0</v>
      </c>
      <c r="BA125" s="33">
        <v>0</v>
      </c>
      <c r="BB125" s="33">
        <v>0</v>
      </c>
      <c r="BC125" s="33">
        <v>0</v>
      </c>
      <c r="BD125" s="33">
        <v>0</v>
      </c>
      <c r="BE125" s="33">
        <v>0</v>
      </c>
      <c r="BF125" s="33">
        <v>0</v>
      </c>
      <c r="BG125" s="33">
        <v>0</v>
      </c>
      <c r="BH125" s="33">
        <v>0</v>
      </c>
      <c r="BI125" s="33">
        <v>0</v>
      </c>
      <c r="BJ125" s="33">
        <v>0</v>
      </c>
      <c r="BK125" s="33">
        <v>0</v>
      </c>
      <c r="BL125" s="33">
        <v>0</v>
      </c>
      <c r="BM125" s="33">
        <v>0</v>
      </c>
      <c r="BN125" s="33">
        <v>0</v>
      </c>
      <c r="BO125" s="33">
        <v>0</v>
      </c>
      <c r="BP125" s="33">
        <v>0</v>
      </c>
      <c r="BQ125" s="33">
        <v>0</v>
      </c>
      <c r="BR125" s="33">
        <v>0</v>
      </c>
      <c r="BS125" s="33">
        <v>0</v>
      </c>
      <c r="BT125" s="33">
        <v>0</v>
      </c>
      <c r="BU125" s="33">
        <v>0</v>
      </c>
      <c r="BV125" s="33">
        <v>15907.183355000005</v>
      </c>
      <c r="BW125" s="33">
        <v>0</v>
      </c>
      <c r="BX125" s="33">
        <v>15907.183355000008</v>
      </c>
      <c r="BY125" s="33">
        <v>0</v>
      </c>
      <c r="BZ125" s="33">
        <v>0</v>
      </c>
      <c r="CA125" s="33">
        <v>0</v>
      </c>
      <c r="CB125" s="33">
        <v>0</v>
      </c>
      <c r="CC125" s="33">
        <v>0</v>
      </c>
      <c r="CD125" s="33">
        <v>0</v>
      </c>
      <c r="CE125" s="33">
        <v>0</v>
      </c>
      <c r="CF125" s="33">
        <v>0</v>
      </c>
      <c r="CG125" s="33">
        <v>0</v>
      </c>
      <c r="CH125" s="33">
        <v>0</v>
      </c>
      <c r="CI125" s="33">
        <v>0</v>
      </c>
      <c r="CJ125" s="33">
        <v>0</v>
      </c>
      <c r="CK125" s="33">
        <v>0</v>
      </c>
      <c r="CL125" s="33">
        <v>0</v>
      </c>
      <c r="CM125" s="33">
        <v>0</v>
      </c>
      <c r="CN125" s="33">
        <v>0</v>
      </c>
      <c r="CO125" s="33">
        <v>0</v>
      </c>
      <c r="CP125" s="33">
        <v>0</v>
      </c>
      <c r="CQ125" s="33">
        <v>0</v>
      </c>
      <c r="CR125" s="33">
        <v>0</v>
      </c>
      <c r="CS125" s="33">
        <v>0</v>
      </c>
      <c r="CT125" s="33">
        <v>0</v>
      </c>
      <c r="CU125" s="33">
        <v>0</v>
      </c>
      <c r="CV125" s="33">
        <v>0</v>
      </c>
      <c r="CW125" s="33">
        <v>0</v>
      </c>
      <c r="CX125" s="33">
        <v>0</v>
      </c>
      <c r="CY125" s="33">
        <v>0</v>
      </c>
      <c r="CZ125" s="33">
        <v>0</v>
      </c>
      <c r="DA125" s="33">
        <v>0</v>
      </c>
      <c r="DB125" s="33">
        <v>0</v>
      </c>
      <c r="DC125" s="33">
        <v>0</v>
      </c>
      <c r="DD125" s="33">
        <v>0</v>
      </c>
      <c r="DE125" s="33">
        <v>0</v>
      </c>
      <c r="DF125" s="33">
        <v>0</v>
      </c>
      <c r="DG125" s="33">
        <v>18766.976778561904</v>
      </c>
      <c r="DH125" s="33">
        <v>0</v>
      </c>
      <c r="DI125" s="33">
        <v>18766.97677856189</v>
      </c>
      <c r="DJ125" s="33">
        <v>0</v>
      </c>
      <c r="DK125" s="33">
        <v>0</v>
      </c>
      <c r="DL125" s="33">
        <v>0</v>
      </c>
      <c r="DM125" s="33">
        <v>0</v>
      </c>
      <c r="DN125" s="33">
        <v>0</v>
      </c>
      <c r="DO125" s="33">
        <v>0</v>
      </c>
      <c r="DP125" s="33">
        <v>0</v>
      </c>
      <c r="DQ125" s="33">
        <v>0</v>
      </c>
      <c r="DR125" s="33">
        <v>0</v>
      </c>
      <c r="DS125" s="33">
        <v>0</v>
      </c>
      <c r="DT125" s="33">
        <v>0</v>
      </c>
      <c r="DU125" s="33">
        <v>0</v>
      </c>
      <c r="DV125" s="33">
        <v>0</v>
      </c>
      <c r="DW125" s="33">
        <v>0</v>
      </c>
      <c r="DX125" s="33">
        <v>0</v>
      </c>
      <c r="DY125" s="33">
        <v>0</v>
      </c>
      <c r="DZ125" s="33">
        <v>0</v>
      </c>
      <c r="EA125" s="33">
        <v>0</v>
      </c>
      <c r="EB125" s="33">
        <v>0</v>
      </c>
      <c r="EC125" s="33">
        <v>0</v>
      </c>
      <c r="ED125" s="33">
        <v>0</v>
      </c>
      <c r="EE125" s="33">
        <v>0</v>
      </c>
      <c r="EF125" s="33">
        <v>0</v>
      </c>
      <c r="EG125" s="33">
        <v>0</v>
      </c>
      <c r="EH125" s="33">
        <v>0</v>
      </c>
      <c r="EI125" s="33">
        <v>0</v>
      </c>
      <c r="EJ125" s="3"/>
      <c r="EK125" s="3"/>
    </row>
    <row r="126" spans="1:14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2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</row>
    <row r="127" spans="1:141" x14ac:dyDescent="0.25">
      <c r="A127" s="3"/>
      <c r="B127" s="3"/>
      <c r="C127" s="3"/>
      <c r="D127" s="3"/>
      <c r="E127" s="3"/>
      <c r="F127" s="10" t="s">
        <v>170</v>
      </c>
      <c r="G127" s="3"/>
      <c r="H127" s="3"/>
      <c r="I127" s="3"/>
      <c r="J127" s="5" t="s">
        <v>6</v>
      </c>
      <c r="K127" s="3"/>
      <c r="L127" s="3"/>
      <c r="M127" s="3"/>
      <c r="N127" s="3"/>
      <c r="O127" s="3"/>
      <c r="P127" s="3"/>
      <c r="Q127" s="12"/>
      <c r="R127" s="3"/>
      <c r="S127" s="55"/>
      <c r="T127" s="33">
        <v>0</v>
      </c>
      <c r="U127" s="33">
        <v>0</v>
      </c>
      <c r="V127" s="33">
        <v>35000</v>
      </c>
      <c r="W127" s="33">
        <v>35000</v>
      </c>
      <c r="X127" s="33">
        <v>70000</v>
      </c>
      <c r="Y127" s="33">
        <v>70000</v>
      </c>
      <c r="Z127" s="33">
        <v>70000</v>
      </c>
      <c r="AA127" s="33">
        <v>70000</v>
      </c>
      <c r="AB127" s="33">
        <v>70000</v>
      </c>
      <c r="AC127" s="33">
        <v>70000</v>
      </c>
      <c r="AD127" s="33">
        <v>70000</v>
      </c>
      <c r="AE127" s="33">
        <v>70000</v>
      </c>
      <c r="AF127" s="33">
        <v>70000</v>
      </c>
      <c r="AG127" s="33">
        <v>70000</v>
      </c>
      <c r="AH127" s="33">
        <v>70000</v>
      </c>
      <c r="AI127" s="33">
        <v>70000</v>
      </c>
      <c r="AJ127" s="33">
        <v>70000</v>
      </c>
      <c r="AK127" s="33">
        <v>70000</v>
      </c>
      <c r="AL127" s="33">
        <v>70000</v>
      </c>
      <c r="AM127" s="33">
        <v>70000</v>
      </c>
      <c r="AN127" s="33">
        <v>70000</v>
      </c>
      <c r="AO127" s="33">
        <v>70000</v>
      </c>
      <c r="AP127" s="33">
        <v>70000</v>
      </c>
      <c r="AQ127" s="33">
        <v>70000</v>
      </c>
      <c r="AR127" s="33">
        <v>70000</v>
      </c>
      <c r="AS127" s="33">
        <v>70000</v>
      </c>
      <c r="AT127" s="33">
        <v>70000</v>
      </c>
      <c r="AU127" s="33">
        <v>70000</v>
      </c>
      <c r="AV127" s="33">
        <v>70000</v>
      </c>
      <c r="AW127" s="33">
        <v>70000</v>
      </c>
      <c r="AX127" s="33">
        <v>70000</v>
      </c>
      <c r="AY127" s="33">
        <v>70000</v>
      </c>
      <c r="AZ127" s="33">
        <v>70000</v>
      </c>
      <c r="BA127" s="33">
        <v>70000</v>
      </c>
      <c r="BB127" s="33">
        <v>70000</v>
      </c>
      <c r="BC127" s="33">
        <v>70000</v>
      </c>
      <c r="BD127" s="33">
        <v>70000</v>
      </c>
      <c r="BE127" s="33">
        <v>70000</v>
      </c>
      <c r="BF127" s="33">
        <v>70000</v>
      </c>
      <c r="BG127" s="33">
        <v>70000</v>
      </c>
      <c r="BH127" s="33">
        <v>70000</v>
      </c>
      <c r="BI127" s="33">
        <v>70000</v>
      </c>
      <c r="BJ127" s="33">
        <v>70000</v>
      </c>
      <c r="BK127" s="33">
        <v>70000</v>
      </c>
      <c r="BL127" s="33">
        <v>70000</v>
      </c>
      <c r="BM127" s="33">
        <v>70000</v>
      </c>
      <c r="BN127" s="33">
        <v>70000</v>
      </c>
      <c r="BO127" s="33">
        <v>70000</v>
      </c>
      <c r="BP127" s="33">
        <v>70000</v>
      </c>
      <c r="BQ127" s="33">
        <v>70000</v>
      </c>
      <c r="BR127" s="33">
        <v>70000</v>
      </c>
      <c r="BS127" s="33">
        <v>70000</v>
      </c>
      <c r="BT127" s="33">
        <v>70000</v>
      </c>
      <c r="BU127" s="33">
        <v>70000</v>
      </c>
      <c r="BV127" s="33">
        <v>70000</v>
      </c>
      <c r="BW127" s="33">
        <v>101814.36671</v>
      </c>
      <c r="BX127" s="33">
        <v>101814.36671</v>
      </c>
      <c r="BY127" s="33">
        <v>133628.73342</v>
      </c>
      <c r="BZ127" s="33">
        <v>133628.73342</v>
      </c>
      <c r="CA127" s="33">
        <v>133628.73342</v>
      </c>
      <c r="CB127" s="33">
        <v>133628.73342</v>
      </c>
      <c r="CC127" s="33">
        <v>133628.73342</v>
      </c>
      <c r="CD127" s="33">
        <v>133628.73342</v>
      </c>
      <c r="CE127" s="33">
        <v>133628.73342</v>
      </c>
      <c r="CF127" s="33">
        <v>133628.73342</v>
      </c>
      <c r="CG127" s="33">
        <v>133628.73342</v>
      </c>
      <c r="CH127" s="33">
        <v>133628.73342</v>
      </c>
      <c r="CI127" s="33">
        <v>133628.73342</v>
      </c>
      <c r="CJ127" s="33">
        <v>133628.73342</v>
      </c>
      <c r="CK127" s="33">
        <v>133628.73342</v>
      </c>
      <c r="CL127" s="33">
        <v>133628.73342</v>
      </c>
      <c r="CM127" s="33">
        <v>133628.73342</v>
      </c>
      <c r="CN127" s="33">
        <v>133628.73342</v>
      </c>
      <c r="CO127" s="33">
        <v>133628.73342</v>
      </c>
      <c r="CP127" s="33">
        <v>133628.73342</v>
      </c>
      <c r="CQ127" s="33">
        <v>133628.73342</v>
      </c>
      <c r="CR127" s="33">
        <v>133628.73342</v>
      </c>
      <c r="CS127" s="33">
        <v>133628.73342</v>
      </c>
      <c r="CT127" s="33">
        <v>133628.73342</v>
      </c>
      <c r="CU127" s="33">
        <v>133628.73342</v>
      </c>
      <c r="CV127" s="33">
        <v>133628.73342</v>
      </c>
      <c r="CW127" s="33">
        <v>133628.73342</v>
      </c>
      <c r="CX127" s="33">
        <v>133628.73342</v>
      </c>
      <c r="CY127" s="33">
        <v>133628.73342</v>
      </c>
      <c r="CZ127" s="33">
        <v>133628.73342</v>
      </c>
      <c r="DA127" s="33">
        <v>133628.73342</v>
      </c>
      <c r="DB127" s="33">
        <v>133628.73342</v>
      </c>
      <c r="DC127" s="33">
        <v>133628.73342</v>
      </c>
      <c r="DD127" s="33">
        <v>133628.73342</v>
      </c>
      <c r="DE127" s="33">
        <v>133628.73342</v>
      </c>
      <c r="DF127" s="33">
        <v>133628.73342</v>
      </c>
      <c r="DG127" s="33">
        <v>133628.73342</v>
      </c>
      <c r="DH127" s="33">
        <v>171162.68697712384</v>
      </c>
      <c r="DI127" s="33">
        <v>171162.68697712384</v>
      </c>
      <c r="DJ127" s="33">
        <v>208696.64053424765</v>
      </c>
      <c r="DK127" s="33">
        <v>208696.64053424765</v>
      </c>
      <c r="DL127" s="33">
        <v>208696.64053424765</v>
      </c>
      <c r="DM127" s="33">
        <v>208696.64053424765</v>
      </c>
      <c r="DN127" s="33">
        <v>208696.64053424765</v>
      </c>
      <c r="DO127" s="33">
        <v>208696.64053424765</v>
      </c>
      <c r="DP127" s="33">
        <v>208696.64053424765</v>
      </c>
      <c r="DQ127" s="33">
        <v>208696.64053424765</v>
      </c>
      <c r="DR127" s="33">
        <v>208696.64053424765</v>
      </c>
      <c r="DS127" s="33">
        <v>208696.64053424765</v>
      </c>
      <c r="DT127" s="33">
        <v>208696.64053424765</v>
      </c>
      <c r="DU127" s="33">
        <v>208696.64053424765</v>
      </c>
      <c r="DV127" s="33">
        <v>208696.64053424765</v>
      </c>
      <c r="DW127" s="33">
        <v>208696.64053424765</v>
      </c>
      <c r="DX127" s="33">
        <v>208696.64053424765</v>
      </c>
      <c r="DY127" s="33">
        <v>208696.64053424765</v>
      </c>
      <c r="DZ127" s="33">
        <v>208696.64053424765</v>
      </c>
      <c r="EA127" s="33">
        <v>208696.64053424765</v>
      </c>
      <c r="EB127" s="33">
        <v>208696.64053424765</v>
      </c>
      <c r="EC127" s="33">
        <v>208696.64053424765</v>
      </c>
      <c r="ED127" s="33">
        <v>208696.64053424765</v>
      </c>
      <c r="EE127" s="33">
        <v>208696.64053424765</v>
      </c>
      <c r="EF127" s="33">
        <v>208696.64053424765</v>
      </c>
      <c r="EG127" s="33">
        <v>208696.64053424765</v>
      </c>
      <c r="EH127" s="33">
        <v>208696.64053424765</v>
      </c>
      <c r="EI127" s="33">
        <v>208696.64053424765</v>
      </c>
      <c r="EJ127" s="3"/>
      <c r="EK127" s="3"/>
    </row>
    <row r="128" spans="1:14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2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</row>
    <row r="129" spans="1:141" x14ac:dyDescent="0.25">
      <c r="A129" s="3"/>
      <c r="B129" s="3"/>
      <c r="C129" s="3"/>
      <c r="D129" s="3"/>
      <c r="E129" s="3"/>
      <c r="F129" s="10" t="s">
        <v>171</v>
      </c>
      <c r="G129" s="3"/>
      <c r="H129" s="3"/>
      <c r="I129" s="3"/>
      <c r="J129" s="5" t="s">
        <v>6</v>
      </c>
      <c r="K129" s="3"/>
      <c r="L129" s="3"/>
      <c r="M129" s="3"/>
      <c r="N129" s="3"/>
      <c r="O129" s="3"/>
      <c r="P129" s="3"/>
      <c r="Q129" s="12"/>
      <c r="R129" s="3"/>
      <c r="S129" s="55"/>
      <c r="T129" s="33">
        <v>0</v>
      </c>
      <c r="U129" s="33">
        <v>0</v>
      </c>
      <c r="V129" s="33">
        <v>291.66666666666669</v>
      </c>
      <c r="W129" s="33">
        <v>583.33333333333337</v>
      </c>
      <c r="X129" s="33">
        <v>1166.6666666666667</v>
      </c>
      <c r="Y129" s="33">
        <v>1750</v>
      </c>
      <c r="Z129" s="33">
        <v>2333.3333333333335</v>
      </c>
      <c r="AA129" s="33">
        <v>2916.666666666667</v>
      </c>
      <c r="AB129" s="33">
        <v>3500.0000000000005</v>
      </c>
      <c r="AC129" s="33">
        <v>4083.3333333333339</v>
      </c>
      <c r="AD129" s="33">
        <v>4666.666666666667</v>
      </c>
      <c r="AE129" s="33">
        <v>5250</v>
      </c>
      <c r="AF129" s="33">
        <v>5833.333333333333</v>
      </c>
      <c r="AG129" s="33">
        <v>6416.6666666666661</v>
      </c>
      <c r="AH129" s="33">
        <v>6999.9999999999991</v>
      </c>
      <c r="AI129" s="33">
        <v>7583.3333333333321</v>
      </c>
      <c r="AJ129" s="33">
        <v>8166.6666666666652</v>
      </c>
      <c r="AK129" s="33">
        <v>8749.9999999999982</v>
      </c>
      <c r="AL129" s="33">
        <v>9333.3333333333321</v>
      </c>
      <c r="AM129" s="33">
        <v>9916.6666666666661</v>
      </c>
      <c r="AN129" s="33">
        <v>10500</v>
      </c>
      <c r="AO129" s="33">
        <v>11083.333333333334</v>
      </c>
      <c r="AP129" s="33">
        <v>11666.666666666668</v>
      </c>
      <c r="AQ129" s="33">
        <v>12250.000000000002</v>
      </c>
      <c r="AR129" s="33">
        <v>12833.333333333336</v>
      </c>
      <c r="AS129" s="33">
        <v>13416.66666666667</v>
      </c>
      <c r="AT129" s="33">
        <v>14000.000000000004</v>
      </c>
      <c r="AU129" s="33">
        <v>14583.333333333338</v>
      </c>
      <c r="AV129" s="33">
        <v>15166.666666666672</v>
      </c>
      <c r="AW129" s="33">
        <v>15750.000000000005</v>
      </c>
      <c r="AX129" s="33">
        <v>16333.333333333339</v>
      </c>
      <c r="AY129" s="33">
        <v>16916.666666666672</v>
      </c>
      <c r="AZ129" s="33">
        <v>17500.000000000004</v>
      </c>
      <c r="BA129" s="33">
        <v>18083.333333333336</v>
      </c>
      <c r="BB129" s="33">
        <v>18666.666666666668</v>
      </c>
      <c r="BC129" s="33">
        <v>19250</v>
      </c>
      <c r="BD129" s="33">
        <v>19833.333333333332</v>
      </c>
      <c r="BE129" s="33">
        <v>20416.666666666664</v>
      </c>
      <c r="BF129" s="33">
        <v>20999.999999999996</v>
      </c>
      <c r="BG129" s="33">
        <v>21583.333333333328</v>
      </c>
      <c r="BH129" s="33">
        <v>22166.666666666661</v>
      </c>
      <c r="BI129" s="33">
        <v>22749.999999999993</v>
      </c>
      <c r="BJ129" s="33">
        <v>23333.333333333325</v>
      </c>
      <c r="BK129" s="33">
        <v>23916.666666666657</v>
      </c>
      <c r="BL129" s="33">
        <v>24499.999999999989</v>
      </c>
      <c r="BM129" s="33">
        <v>25083.333333333321</v>
      </c>
      <c r="BN129" s="33">
        <v>25666.666666666653</v>
      </c>
      <c r="BO129" s="33">
        <v>26249.999999999985</v>
      </c>
      <c r="BP129" s="33">
        <v>26833.333333333318</v>
      </c>
      <c r="BQ129" s="33">
        <v>27416.66666666665</v>
      </c>
      <c r="BR129" s="33">
        <v>27999.999999999982</v>
      </c>
      <c r="BS129" s="33">
        <v>28583.333333333314</v>
      </c>
      <c r="BT129" s="33">
        <v>29166.666666666646</v>
      </c>
      <c r="BU129" s="33">
        <v>29749.999999999978</v>
      </c>
      <c r="BV129" s="33">
        <v>30333.33333333331</v>
      </c>
      <c r="BW129" s="33">
        <v>31181.786389249977</v>
      </c>
      <c r="BX129" s="33">
        <v>32030.239445166641</v>
      </c>
      <c r="BY129" s="33">
        <v>33143.812223666639</v>
      </c>
      <c r="BZ129" s="33">
        <v>34257.385002166637</v>
      </c>
      <c r="CA129" s="33">
        <v>35370.957780666635</v>
      </c>
      <c r="CB129" s="33">
        <v>36484.53055916664</v>
      </c>
      <c r="CC129" s="33">
        <v>37598.103337666646</v>
      </c>
      <c r="CD129" s="33">
        <v>38711.676116166644</v>
      </c>
      <c r="CE129" s="33">
        <v>39825.248894666649</v>
      </c>
      <c r="CF129" s="33">
        <v>40938.821673166654</v>
      </c>
      <c r="CG129" s="33">
        <v>42052.394451666652</v>
      </c>
      <c r="CH129" s="33">
        <v>43165.967230166658</v>
      </c>
      <c r="CI129" s="33">
        <v>44279.540008666663</v>
      </c>
      <c r="CJ129" s="33">
        <v>45393.112787166661</v>
      </c>
      <c r="CK129" s="33">
        <v>46506.685565666667</v>
      </c>
      <c r="CL129" s="33">
        <v>47620.258344166665</v>
      </c>
      <c r="CM129" s="33">
        <v>48733.83112266667</v>
      </c>
      <c r="CN129" s="33">
        <v>49847.403901166675</v>
      </c>
      <c r="CO129" s="33">
        <v>50960.976679666674</v>
      </c>
      <c r="CP129" s="33">
        <v>52074.549458166672</v>
      </c>
      <c r="CQ129" s="33">
        <v>53188.122236666677</v>
      </c>
      <c r="CR129" s="33">
        <v>54301.695015166682</v>
      </c>
      <c r="CS129" s="33">
        <v>55415.267793666681</v>
      </c>
      <c r="CT129" s="33">
        <v>56528.840572166679</v>
      </c>
      <c r="CU129" s="33">
        <v>57642.413350666684</v>
      </c>
      <c r="CV129" s="33">
        <v>58755.986129166689</v>
      </c>
      <c r="CW129" s="33">
        <v>59869.558907666687</v>
      </c>
      <c r="CX129" s="33">
        <v>60983.131686166686</v>
      </c>
      <c r="CY129" s="33">
        <v>62096.704464666691</v>
      </c>
      <c r="CZ129" s="33">
        <v>63210.277243166696</v>
      </c>
      <c r="DA129" s="33">
        <v>64323.850021666694</v>
      </c>
      <c r="DB129" s="33">
        <v>65437.422800166692</v>
      </c>
      <c r="DC129" s="33">
        <v>66550.995578666698</v>
      </c>
      <c r="DD129" s="33">
        <v>67664.568357166703</v>
      </c>
      <c r="DE129" s="33">
        <v>68778.141135666694</v>
      </c>
      <c r="DF129" s="33">
        <v>69891.713914166699</v>
      </c>
      <c r="DG129" s="33">
        <v>71005.286692666705</v>
      </c>
      <c r="DH129" s="33">
        <v>72431.642417476076</v>
      </c>
      <c r="DI129" s="33">
        <v>73857.998142285447</v>
      </c>
      <c r="DJ129" s="33">
        <v>75597.13681340417</v>
      </c>
      <c r="DK129" s="33">
        <v>77336.275484522906</v>
      </c>
      <c r="DL129" s="33">
        <v>79075.414155641643</v>
      </c>
      <c r="DM129" s="33">
        <v>80814.552826760366</v>
      </c>
      <c r="DN129" s="33">
        <v>82553.691497879103</v>
      </c>
      <c r="DO129" s="33">
        <v>84292.83016899784</v>
      </c>
      <c r="DP129" s="33">
        <v>86031.968840116577</v>
      </c>
      <c r="DQ129" s="33">
        <v>87771.107511235314</v>
      </c>
      <c r="DR129" s="33">
        <v>89510.246182354036</v>
      </c>
      <c r="DS129" s="33">
        <v>91249.384853472773</v>
      </c>
      <c r="DT129" s="33">
        <v>92988.523524591496</v>
      </c>
      <c r="DU129" s="33">
        <v>94727.662195710232</v>
      </c>
      <c r="DV129" s="33">
        <v>96466.800866828969</v>
      </c>
      <c r="DW129" s="33">
        <v>98205.939537947692</v>
      </c>
      <c r="DX129" s="33">
        <v>99945.078209066414</v>
      </c>
      <c r="DY129" s="33">
        <v>101684.21688018515</v>
      </c>
      <c r="DZ129" s="33">
        <v>103423.35555130389</v>
      </c>
      <c r="EA129" s="33">
        <v>105162.49422242261</v>
      </c>
      <c r="EB129" s="33">
        <v>106901.63289354133</v>
      </c>
      <c r="EC129" s="33">
        <v>108640.77156466007</v>
      </c>
      <c r="ED129" s="33">
        <v>110379.91023577881</v>
      </c>
      <c r="EE129" s="33">
        <v>112119.04890689753</v>
      </c>
      <c r="EF129" s="33">
        <v>113858.18757801625</v>
      </c>
      <c r="EG129" s="33">
        <v>115597.32624913497</v>
      </c>
      <c r="EH129" s="33">
        <v>117336.4649202537</v>
      </c>
      <c r="EI129" s="33">
        <v>119075.60359137242</v>
      </c>
      <c r="EJ129" s="3"/>
      <c r="EK129" s="3"/>
    </row>
    <row r="130" spans="1:14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2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</row>
    <row r="131" spans="1:141" x14ac:dyDescent="0.25">
      <c r="A131" s="3"/>
      <c r="B131" s="3"/>
      <c r="C131" s="3"/>
      <c r="D131" s="3"/>
      <c r="E131" s="3"/>
      <c r="F131" s="10" t="s">
        <v>172</v>
      </c>
      <c r="G131" s="3"/>
      <c r="H131" s="3"/>
      <c r="I131" s="3"/>
      <c r="J131" s="5" t="s">
        <v>6</v>
      </c>
      <c r="K131" s="3"/>
      <c r="L131" s="3"/>
      <c r="M131" s="3"/>
      <c r="N131" s="3"/>
      <c r="O131" s="3"/>
      <c r="P131" s="3"/>
      <c r="Q131" s="12"/>
      <c r="R131" s="3"/>
      <c r="S131" s="55"/>
      <c r="T131" s="33">
        <v>0</v>
      </c>
      <c r="U131" s="33">
        <v>17500</v>
      </c>
      <c r="V131" s="33">
        <v>34708.333333333336</v>
      </c>
      <c r="W131" s="33">
        <v>51916.666666666664</v>
      </c>
      <c r="X131" s="33">
        <v>68833.333333333328</v>
      </c>
      <c r="Y131" s="33">
        <v>68250</v>
      </c>
      <c r="Z131" s="33">
        <v>67666.666666666672</v>
      </c>
      <c r="AA131" s="33">
        <v>67083.333333333328</v>
      </c>
      <c r="AB131" s="33">
        <v>66500</v>
      </c>
      <c r="AC131" s="33">
        <v>65916.666666666672</v>
      </c>
      <c r="AD131" s="33">
        <v>65333.333333333336</v>
      </c>
      <c r="AE131" s="33">
        <v>64750</v>
      </c>
      <c r="AF131" s="33">
        <v>64166.666666666664</v>
      </c>
      <c r="AG131" s="33">
        <v>63583.333333333336</v>
      </c>
      <c r="AH131" s="33">
        <v>63000</v>
      </c>
      <c r="AI131" s="33">
        <v>62416.666666666672</v>
      </c>
      <c r="AJ131" s="33">
        <v>61833.333333333336</v>
      </c>
      <c r="AK131" s="33">
        <v>61250</v>
      </c>
      <c r="AL131" s="33">
        <v>60666.666666666672</v>
      </c>
      <c r="AM131" s="33">
        <v>60083.333333333336</v>
      </c>
      <c r="AN131" s="33">
        <v>59500</v>
      </c>
      <c r="AO131" s="33">
        <v>58916.666666666664</v>
      </c>
      <c r="AP131" s="33">
        <v>58333.333333333328</v>
      </c>
      <c r="AQ131" s="33">
        <v>57750</v>
      </c>
      <c r="AR131" s="33">
        <v>57166.666666666664</v>
      </c>
      <c r="AS131" s="33">
        <v>56583.333333333328</v>
      </c>
      <c r="AT131" s="33">
        <v>56000</v>
      </c>
      <c r="AU131" s="33">
        <v>55416.666666666664</v>
      </c>
      <c r="AV131" s="33">
        <v>54833.333333333328</v>
      </c>
      <c r="AW131" s="33">
        <v>54249.999999999993</v>
      </c>
      <c r="AX131" s="33">
        <v>53666.666666666657</v>
      </c>
      <c r="AY131" s="33">
        <v>53083.333333333328</v>
      </c>
      <c r="AZ131" s="33">
        <v>52500</v>
      </c>
      <c r="BA131" s="33">
        <v>51916.666666666664</v>
      </c>
      <c r="BB131" s="33">
        <v>51333.333333333328</v>
      </c>
      <c r="BC131" s="33">
        <v>50750</v>
      </c>
      <c r="BD131" s="33">
        <v>50166.666666666672</v>
      </c>
      <c r="BE131" s="33">
        <v>49583.333333333336</v>
      </c>
      <c r="BF131" s="33">
        <v>49000</v>
      </c>
      <c r="BG131" s="33">
        <v>48416.666666666672</v>
      </c>
      <c r="BH131" s="33">
        <v>47833.333333333343</v>
      </c>
      <c r="BI131" s="33">
        <v>47250.000000000007</v>
      </c>
      <c r="BJ131" s="33">
        <v>46666.666666666672</v>
      </c>
      <c r="BK131" s="33">
        <v>46083.333333333343</v>
      </c>
      <c r="BL131" s="33">
        <v>45500.000000000015</v>
      </c>
      <c r="BM131" s="33">
        <v>44916.666666666679</v>
      </c>
      <c r="BN131" s="33">
        <v>44333.333333333343</v>
      </c>
      <c r="BO131" s="33">
        <v>43750.000000000015</v>
      </c>
      <c r="BP131" s="33">
        <v>43166.666666666686</v>
      </c>
      <c r="BQ131" s="33">
        <v>42583.33333333335</v>
      </c>
      <c r="BR131" s="33">
        <v>42000.000000000015</v>
      </c>
      <c r="BS131" s="33">
        <v>41416.666666666686</v>
      </c>
      <c r="BT131" s="33">
        <v>40833.333333333358</v>
      </c>
      <c r="BU131" s="33">
        <v>40250.000000000022</v>
      </c>
      <c r="BV131" s="33">
        <v>55573.850021666687</v>
      </c>
      <c r="BW131" s="33">
        <v>70632.580320750028</v>
      </c>
      <c r="BX131" s="33">
        <v>85691.310619833384</v>
      </c>
      <c r="BY131" s="33">
        <v>100484.92119633337</v>
      </c>
      <c r="BZ131" s="33">
        <v>99371.34841783336</v>
      </c>
      <c r="CA131" s="33">
        <v>98257.775639333369</v>
      </c>
      <c r="CB131" s="33">
        <v>97144.202860833364</v>
      </c>
      <c r="CC131" s="33">
        <v>96030.630082333359</v>
      </c>
      <c r="CD131" s="33">
        <v>94917.057303833368</v>
      </c>
      <c r="CE131" s="33">
        <v>93803.484525333362</v>
      </c>
      <c r="CF131" s="33">
        <v>92689.911746833357</v>
      </c>
      <c r="CG131" s="33">
        <v>91576.338968333352</v>
      </c>
      <c r="CH131" s="33">
        <v>90462.766189833346</v>
      </c>
      <c r="CI131" s="33">
        <v>89349.193411333341</v>
      </c>
      <c r="CJ131" s="33">
        <v>88235.620632833336</v>
      </c>
      <c r="CK131" s="33">
        <v>87122.04785433333</v>
      </c>
      <c r="CL131" s="33">
        <v>86008.475075833339</v>
      </c>
      <c r="CM131" s="33">
        <v>84894.902297333334</v>
      </c>
      <c r="CN131" s="33">
        <v>83781.329518833329</v>
      </c>
      <c r="CO131" s="33">
        <v>82667.756740333338</v>
      </c>
      <c r="CP131" s="33">
        <v>81554.183961833332</v>
      </c>
      <c r="CQ131" s="33">
        <v>80440.611183333327</v>
      </c>
      <c r="CR131" s="33">
        <v>79327.038404833322</v>
      </c>
      <c r="CS131" s="33">
        <v>78213.465626333316</v>
      </c>
      <c r="CT131" s="33">
        <v>77099.892847833326</v>
      </c>
      <c r="CU131" s="33">
        <v>75986.32006933332</v>
      </c>
      <c r="CV131" s="33">
        <v>74872.747290833315</v>
      </c>
      <c r="CW131" s="33">
        <v>73759.174512333324</v>
      </c>
      <c r="CX131" s="33">
        <v>72645.601733833319</v>
      </c>
      <c r="CY131" s="33">
        <v>71532.028955333313</v>
      </c>
      <c r="CZ131" s="33">
        <v>70418.456176833308</v>
      </c>
      <c r="DA131" s="33">
        <v>69304.883398333302</v>
      </c>
      <c r="DB131" s="33">
        <v>68191.310619833312</v>
      </c>
      <c r="DC131" s="33">
        <v>67077.737841333306</v>
      </c>
      <c r="DD131" s="33">
        <v>65964.165062833301</v>
      </c>
      <c r="DE131" s="33">
        <v>64850.59228433331</v>
      </c>
      <c r="DF131" s="33">
        <v>63737.019505833305</v>
      </c>
      <c r="DG131" s="33">
        <v>81390.423505895189</v>
      </c>
      <c r="DH131" s="33">
        <v>98731.044559647766</v>
      </c>
      <c r="DI131" s="33">
        <v>116071.66561340028</v>
      </c>
      <c r="DJ131" s="33">
        <v>133099.50372084347</v>
      </c>
      <c r="DK131" s="33">
        <v>131360.36504972476</v>
      </c>
      <c r="DL131" s="33">
        <v>129621.22637860601</v>
      </c>
      <c r="DM131" s="33">
        <v>127882.08770748728</v>
      </c>
      <c r="DN131" s="33">
        <v>126142.94903636855</v>
      </c>
      <c r="DO131" s="33">
        <v>124403.81036524981</v>
      </c>
      <c r="DP131" s="33">
        <v>122664.67169413107</v>
      </c>
      <c r="DQ131" s="33">
        <v>120925.53302301234</v>
      </c>
      <c r="DR131" s="33">
        <v>119186.39435189361</v>
      </c>
      <c r="DS131" s="33">
        <v>117447.25568077488</v>
      </c>
      <c r="DT131" s="33">
        <v>115708.11700965615</v>
      </c>
      <c r="DU131" s="33">
        <v>113968.97833853742</v>
      </c>
      <c r="DV131" s="33">
        <v>112229.83966741868</v>
      </c>
      <c r="DW131" s="33">
        <v>110490.70099629996</v>
      </c>
      <c r="DX131" s="33">
        <v>108751.56232518124</v>
      </c>
      <c r="DY131" s="33">
        <v>107012.4236540625</v>
      </c>
      <c r="DZ131" s="33">
        <v>105273.28498294376</v>
      </c>
      <c r="EA131" s="33">
        <v>103534.14631182504</v>
      </c>
      <c r="EB131" s="33">
        <v>101795.00764070632</v>
      </c>
      <c r="EC131" s="33">
        <v>100055.86896958758</v>
      </c>
      <c r="ED131" s="33">
        <v>98316.730298468843</v>
      </c>
      <c r="EE131" s="33">
        <v>96577.591627350121</v>
      </c>
      <c r="EF131" s="33">
        <v>94838.452956231398</v>
      </c>
      <c r="EG131" s="33">
        <v>93099.314285112676</v>
      </c>
      <c r="EH131" s="33">
        <v>91360.175613993953</v>
      </c>
      <c r="EI131" s="33">
        <v>89621.036942875231</v>
      </c>
      <c r="EJ131" s="3"/>
      <c r="EK131" s="3"/>
    </row>
    <row r="132" spans="1:14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2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</row>
    <row r="133" spans="1:141" x14ac:dyDescent="0.25">
      <c r="A133" s="3"/>
      <c r="B133" s="3"/>
      <c r="C133" s="3"/>
      <c r="D133" s="3"/>
      <c r="E133" s="3"/>
      <c r="F133" s="10" t="s">
        <v>175</v>
      </c>
      <c r="G133" s="3"/>
      <c r="H133" s="3"/>
      <c r="I133" s="3"/>
      <c r="J133" s="5" t="s">
        <v>6</v>
      </c>
      <c r="K133" s="3"/>
      <c r="L133" s="3"/>
      <c r="M133" s="3"/>
      <c r="N133" s="3"/>
      <c r="O133" s="3"/>
      <c r="P133" s="3"/>
      <c r="Q133" s="12"/>
      <c r="R133" s="3"/>
      <c r="S133" s="55"/>
      <c r="T133" s="33">
        <v>0</v>
      </c>
      <c r="U133" s="33">
        <v>17500</v>
      </c>
      <c r="V133" s="33">
        <v>16370.967741935485</v>
      </c>
      <c r="W133" s="33">
        <v>33870.967741935485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3">
        <v>0</v>
      </c>
      <c r="AO133" s="33">
        <v>0</v>
      </c>
      <c r="AP133" s="33">
        <v>0</v>
      </c>
      <c r="AQ133" s="33">
        <v>0</v>
      </c>
      <c r="AR133" s="33">
        <v>0</v>
      </c>
      <c r="AS133" s="33">
        <v>0</v>
      </c>
      <c r="AT133" s="33">
        <v>0</v>
      </c>
      <c r="AU133" s="33">
        <v>0</v>
      </c>
      <c r="AV133" s="33">
        <v>0</v>
      </c>
      <c r="AW133" s="33">
        <v>0</v>
      </c>
      <c r="AX133" s="33">
        <v>0</v>
      </c>
      <c r="AY133" s="33">
        <v>0</v>
      </c>
      <c r="AZ133" s="33">
        <v>0</v>
      </c>
      <c r="BA133" s="33">
        <v>0</v>
      </c>
      <c r="BB133" s="33">
        <v>0</v>
      </c>
      <c r="BC133" s="33">
        <v>0</v>
      </c>
      <c r="BD133" s="33">
        <v>0</v>
      </c>
      <c r="BE133" s="33">
        <v>0</v>
      </c>
      <c r="BF133" s="33">
        <v>0</v>
      </c>
      <c r="BG133" s="33">
        <v>0</v>
      </c>
      <c r="BH133" s="33">
        <v>0</v>
      </c>
      <c r="BI133" s="33">
        <v>0</v>
      </c>
      <c r="BJ133" s="33">
        <v>0</v>
      </c>
      <c r="BK133" s="33">
        <v>0</v>
      </c>
      <c r="BL133" s="33">
        <v>0</v>
      </c>
      <c r="BM133" s="33">
        <v>0</v>
      </c>
      <c r="BN133" s="33">
        <v>0</v>
      </c>
      <c r="BO133" s="33">
        <v>0</v>
      </c>
      <c r="BP133" s="33">
        <v>0</v>
      </c>
      <c r="BQ133" s="33">
        <v>0</v>
      </c>
      <c r="BR133" s="33">
        <v>0</v>
      </c>
      <c r="BS133" s="33">
        <v>0</v>
      </c>
      <c r="BT133" s="33">
        <v>0</v>
      </c>
      <c r="BU133" s="33">
        <v>0</v>
      </c>
      <c r="BV133" s="33">
        <v>15907.183355000005</v>
      </c>
      <c r="BW133" s="33">
        <v>14880.913461129039</v>
      </c>
      <c r="BX133" s="33">
        <v>30788.096816129044</v>
      </c>
      <c r="BY133" s="33">
        <v>0</v>
      </c>
      <c r="BZ133" s="33">
        <v>0</v>
      </c>
      <c r="CA133" s="33">
        <v>0</v>
      </c>
      <c r="CB133" s="33">
        <v>0</v>
      </c>
      <c r="CC133" s="33">
        <v>0</v>
      </c>
      <c r="CD133" s="33">
        <v>0</v>
      </c>
      <c r="CE133" s="33">
        <v>0</v>
      </c>
      <c r="CF133" s="33">
        <v>0</v>
      </c>
      <c r="CG133" s="33">
        <v>0</v>
      </c>
      <c r="CH133" s="33">
        <v>0</v>
      </c>
      <c r="CI133" s="33">
        <v>0</v>
      </c>
      <c r="CJ133" s="33">
        <v>0</v>
      </c>
      <c r="CK133" s="33">
        <v>0</v>
      </c>
      <c r="CL133" s="33">
        <v>0</v>
      </c>
      <c r="CM133" s="33">
        <v>0</v>
      </c>
      <c r="CN133" s="33">
        <v>0</v>
      </c>
      <c r="CO133" s="33">
        <v>0</v>
      </c>
      <c r="CP133" s="33">
        <v>0</v>
      </c>
      <c r="CQ133" s="33">
        <v>0</v>
      </c>
      <c r="CR133" s="33">
        <v>0</v>
      </c>
      <c r="CS133" s="33">
        <v>0</v>
      </c>
      <c r="CT133" s="33">
        <v>0</v>
      </c>
      <c r="CU133" s="33">
        <v>0</v>
      </c>
      <c r="CV133" s="33">
        <v>0</v>
      </c>
      <c r="CW133" s="33">
        <v>0</v>
      </c>
      <c r="CX133" s="33">
        <v>0</v>
      </c>
      <c r="CY133" s="33">
        <v>0</v>
      </c>
      <c r="CZ133" s="33">
        <v>0</v>
      </c>
      <c r="DA133" s="33">
        <v>0</v>
      </c>
      <c r="DB133" s="33">
        <v>0</v>
      </c>
      <c r="DC133" s="33">
        <v>0</v>
      </c>
      <c r="DD133" s="33">
        <v>0</v>
      </c>
      <c r="DE133" s="33">
        <v>0</v>
      </c>
      <c r="DF133" s="33">
        <v>0</v>
      </c>
      <c r="DG133" s="33">
        <v>18766.976778561908</v>
      </c>
      <c r="DH133" s="33">
        <v>18766.976778561908</v>
      </c>
      <c r="DI133" s="33">
        <v>17556.204083170818</v>
      </c>
      <c r="DJ133" s="33">
        <v>36323.180861732726</v>
      </c>
      <c r="DK133" s="33">
        <v>0</v>
      </c>
      <c r="DL133" s="33">
        <v>0</v>
      </c>
      <c r="DM133" s="33">
        <v>0</v>
      </c>
      <c r="DN133" s="33">
        <v>0</v>
      </c>
      <c r="DO133" s="33">
        <v>0</v>
      </c>
      <c r="DP133" s="33">
        <v>0</v>
      </c>
      <c r="DQ133" s="33">
        <v>0</v>
      </c>
      <c r="DR133" s="33">
        <v>0</v>
      </c>
      <c r="DS133" s="33">
        <v>0</v>
      </c>
      <c r="DT133" s="33">
        <v>0</v>
      </c>
      <c r="DU133" s="33">
        <v>0</v>
      </c>
      <c r="DV133" s="33">
        <v>0</v>
      </c>
      <c r="DW133" s="33">
        <v>0</v>
      </c>
      <c r="DX133" s="33">
        <v>0</v>
      </c>
      <c r="DY133" s="33">
        <v>0</v>
      </c>
      <c r="DZ133" s="33">
        <v>0</v>
      </c>
      <c r="EA133" s="33">
        <v>0</v>
      </c>
      <c r="EB133" s="33">
        <v>0</v>
      </c>
      <c r="EC133" s="33">
        <v>0</v>
      </c>
      <c r="ED133" s="33">
        <v>0</v>
      </c>
      <c r="EE133" s="33">
        <v>0</v>
      </c>
      <c r="EF133" s="33">
        <v>0</v>
      </c>
      <c r="EG133" s="33">
        <v>0</v>
      </c>
      <c r="EH133" s="33">
        <v>0</v>
      </c>
      <c r="EI133" s="33">
        <v>0</v>
      </c>
      <c r="EJ133" s="3"/>
      <c r="EK133" s="3"/>
    </row>
    <row r="134" spans="1:14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2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</row>
    <row r="135" spans="1:141" x14ac:dyDescent="0.25">
      <c r="A135" s="3"/>
      <c r="B135" s="3"/>
      <c r="C135" s="3"/>
      <c r="D135" s="3"/>
      <c r="E135" s="3"/>
      <c r="F135" s="10" t="s">
        <v>176</v>
      </c>
      <c r="G135" s="3"/>
      <c r="H135" s="3"/>
      <c r="I135" s="3"/>
      <c r="J135" s="5" t="s">
        <v>6</v>
      </c>
      <c r="K135" s="3"/>
      <c r="L135" s="3"/>
      <c r="M135" s="3"/>
      <c r="N135" s="3"/>
      <c r="O135" s="3"/>
      <c r="P135" s="3"/>
      <c r="Q135" s="12">
        <v>208696.64053424765</v>
      </c>
      <c r="R135" s="3"/>
      <c r="S135" s="55"/>
      <c r="T135" s="33">
        <v>0</v>
      </c>
      <c r="U135" s="33">
        <v>0</v>
      </c>
      <c r="V135" s="33">
        <v>18629.032258064515</v>
      </c>
      <c r="W135" s="33">
        <v>0</v>
      </c>
      <c r="X135" s="33">
        <v>51370.967741935485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3">
        <v>0</v>
      </c>
      <c r="AO135" s="33">
        <v>0</v>
      </c>
      <c r="AP135" s="33">
        <v>0</v>
      </c>
      <c r="AQ135" s="33">
        <v>0</v>
      </c>
      <c r="AR135" s="33">
        <v>0</v>
      </c>
      <c r="AS135" s="33">
        <v>0</v>
      </c>
      <c r="AT135" s="33">
        <v>0</v>
      </c>
      <c r="AU135" s="33">
        <v>0</v>
      </c>
      <c r="AV135" s="33">
        <v>0</v>
      </c>
      <c r="AW135" s="33">
        <v>0</v>
      </c>
      <c r="AX135" s="33">
        <v>0</v>
      </c>
      <c r="AY135" s="33">
        <v>0</v>
      </c>
      <c r="AZ135" s="33">
        <v>0</v>
      </c>
      <c r="BA135" s="33">
        <v>0</v>
      </c>
      <c r="BB135" s="33">
        <v>0</v>
      </c>
      <c r="BC135" s="33">
        <v>0</v>
      </c>
      <c r="BD135" s="33">
        <v>0</v>
      </c>
      <c r="BE135" s="33">
        <v>0</v>
      </c>
      <c r="BF135" s="33">
        <v>0</v>
      </c>
      <c r="BG135" s="33">
        <v>0</v>
      </c>
      <c r="BH135" s="33">
        <v>0</v>
      </c>
      <c r="BI135" s="33">
        <v>0</v>
      </c>
      <c r="BJ135" s="33">
        <v>0</v>
      </c>
      <c r="BK135" s="33">
        <v>0</v>
      </c>
      <c r="BL135" s="33">
        <v>0</v>
      </c>
      <c r="BM135" s="33">
        <v>0</v>
      </c>
      <c r="BN135" s="33">
        <v>0</v>
      </c>
      <c r="BO135" s="33">
        <v>0</v>
      </c>
      <c r="BP135" s="33">
        <v>0</v>
      </c>
      <c r="BQ135" s="33">
        <v>0</v>
      </c>
      <c r="BR135" s="33">
        <v>0</v>
      </c>
      <c r="BS135" s="33">
        <v>0</v>
      </c>
      <c r="BT135" s="33">
        <v>0</v>
      </c>
      <c r="BU135" s="33">
        <v>0</v>
      </c>
      <c r="BV135" s="33">
        <v>0</v>
      </c>
      <c r="BW135" s="33">
        <v>16933.45324887097</v>
      </c>
      <c r="BX135" s="33">
        <v>0</v>
      </c>
      <c r="BY135" s="33">
        <v>46695.280171129052</v>
      </c>
      <c r="BZ135" s="33">
        <v>0</v>
      </c>
      <c r="CA135" s="33">
        <v>0</v>
      </c>
      <c r="CB135" s="33">
        <v>0</v>
      </c>
      <c r="CC135" s="33">
        <v>0</v>
      </c>
      <c r="CD135" s="33">
        <v>0</v>
      </c>
      <c r="CE135" s="33">
        <v>0</v>
      </c>
      <c r="CF135" s="33">
        <v>0</v>
      </c>
      <c r="CG135" s="33">
        <v>0</v>
      </c>
      <c r="CH135" s="33">
        <v>0</v>
      </c>
      <c r="CI135" s="33">
        <v>0</v>
      </c>
      <c r="CJ135" s="33">
        <v>0</v>
      </c>
      <c r="CK135" s="33">
        <v>0</v>
      </c>
      <c r="CL135" s="33">
        <v>0</v>
      </c>
      <c r="CM135" s="33">
        <v>0</v>
      </c>
      <c r="CN135" s="33">
        <v>0</v>
      </c>
      <c r="CO135" s="33">
        <v>0</v>
      </c>
      <c r="CP135" s="33">
        <v>0</v>
      </c>
      <c r="CQ135" s="33">
        <v>0</v>
      </c>
      <c r="CR135" s="33">
        <v>0</v>
      </c>
      <c r="CS135" s="33">
        <v>0</v>
      </c>
      <c r="CT135" s="33">
        <v>0</v>
      </c>
      <c r="CU135" s="33">
        <v>0</v>
      </c>
      <c r="CV135" s="33">
        <v>0</v>
      </c>
      <c r="CW135" s="33">
        <v>0</v>
      </c>
      <c r="CX135" s="33">
        <v>0</v>
      </c>
      <c r="CY135" s="33">
        <v>0</v>
      </c>
      <c r="CZ135" s="33">
        <v>0</v>
      </c>
      <c r="DA135" s="33">
        <v>0</v>
      </c>
      <c r="DB135" s="33">
        <v>0</v>
      </c>
      <c r="DC135" s="33">
        <v>0</v>
      </c>
      <c r="DD135" s="33">
        <v>0</v>
      </c>
      <c r="DE135" s="33">
        <v>0</v>
      </c>
      <c r="DF135" s="33">
        <v>0</v>
      </c>
      <c r="DG135" s="33">
        <v>0</v>
      </c>
      <c r="DH135" s="33">
        <v>18766.976778561908</v>
      </c>
      <c r="DI135" s="33">
        <v>19977.749473952998</v>
      </c>
      <c r="DJ135" s="33">
        <v>0</v>
      </c>
      <c r="DK135" s="33">
        <v>36323.180861732726</v>
      </c>
      <c r="DL135" s="33">
        <v>0</v>
      </c>
      <c r="DM135" s="33">
        <v>0</v>
      </c>
      <c r="DN135" s="33">
        <v>0</v>
      </c>
      <c r="DO135" s="33">
        <v>0</v>
      </c>
      <c r="DP135" s="33">
        <v>0</v>
      </c>
      <c r="DQ135" s="33">
        <v>0</v>
      </c>
      <c r="DR135" s="33">
        <v>0</v>
      </c>
      <c r="DS135" s="33">
        <v>0</v>
      </c>
      <c r="DT135" s="33">
        <v>0</v>
      </c>
      <c r="DU135" s="33">
        <v>0</v>
      </c>
      <c r="DV135" s="33">
        <v>0</v>
      </c>
      <c r="DW135" s="33">
        <v>0</v>
      </c>
      <c r="DX135" s="33">
        <v>0</v>
      </c>
      <c r="DY135" s="33">
        <v>0</v>
      </c>
      <c r="DZ135" s="33">
        <v>0</v>
      </c>
      <c r="EA135" s="33">
        <v>0</v>
      </c>
      <c r="EB135" s="33">
        <v>0</v>
      </c>
      <c r="EC135" s="33">
        <v>0</v>
      </c>
      <c r="ED135" s="33">
        <v>0</v>
      </c>
      <c r="EE135" s="33">
        <v>0</v>
      </c>
      <c r="EF135" s="33">
        <v>0</v>
      </c>
      <c r="EG135" s="33">
        <v>0</v>
      </c>
      <c r="EH135" s="33">
        <v>0</v>
      </c>
      <c r="EI135" s="33">
        <v>0</v>
      </c>
      <c r="EJ135" s="3"/>
      <c r="EK135" s="3"/>
    </row>
    <row r="136" spans="1:14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</row>
    <row r="137" spans="1:141" x14ac:dyDescent="0.25">
      <c r="A137" s="3"/>
      <c r="B137" s="3"/>
      <c r="C137" s="3"/>
      <c r="D137" s="3"/>
      <c r="E137" s="3"/>
      <c r="F137" s="10" t="s">
        <v>177</v>
      </c>
      <c r="G137" s="3"/>
      <c r="H137" s="3"/>
      <c r="I137" s="3"/>
      <c r="J137" s="5" t="s">
        <v>6</v>
      </c>
      <c r="K137" s="3"/>
      <c r="L137" s="3"/>
      <c r="M137" s="3"/>
      <c r="N137" s="3"/>
      <c r="O137" s="3"/>
      <c r="P137" s="3"/>
      <c r="Q137" s="12">
        <v>208696.64053424765</v>
      </c>
      <c r="R137" s="3"/>
      <c r="S137" s="55"/>
      <c r="T137" s="33">
        <v>0</v>
      </c>
      <c r="U137" s="33">
        <v>0</v>
      </c>
      <c r="V137" s="33">
        <v>18629.032258064515</v>
      </c>
      <c r="W137" s="33">
        <v>0</v>
      </c>
      <c r="X137" s="33">
        <v>51370.967741935485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3">
        <v>0</v>
      </c>
      <c r="AQ137" s="33">
        <v>0</v>
      </c>
      <c r="AR137" s="33">
        <v>0</v>
      </c>
      <c r="AS137" s="33">
        <v>0</v>
      </c>
      <c r="AT137" s="33">
        <v>0</v>
      </c>
      <c r="AU137" s="33">
        <v>0</v>
      </c>
      <c r="AV137" s="33">
        <v>0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33">
        <v>0</v>
      </c>
      <c r="BC137" s="33">
        <v>0</v>
      </c>
      <c r="BD137" s="33">
        <v>0</v>
      </c>
      <c r="BE137" s="33">
        <v>0</v>
      </c>
      <c r="BF137" s="33">
        <v>0</v>
      </c>
      <c r="BG137" s="33">
        <v>0</v>
      </c>
      <c r="BH137" s="33">
        <v>0</v>
      </c>
      <c r="BI137" s="33">
        <v>0</v>
      </c>
      <c r="BJ137" s="33">
        <v>0</v>
      </c>
      <c r="BK137" s="33">
        <v>0</v>
      </c>
      <c r="BL137" s="33">
        <v>0</v>
      </c>
      <c r="BM137" s="33">
        <v>0</v>
      </c>
      <c r="BN137" s="33">
        <v>0</v>
      </c>
      <c r="BO137" s="33">
        <v>0</v>
      </c>
      <c r="BP137" s="33">
        <v>0</v>
      </c>
      <c r="BQ137" s="33">
        <v>0</v>
      </c>
      <c r="BR137" s="33">
        <v>0</v>
      </c>
      <c r="BS137" s="33">
        <v>0</v>
      </c>
      <c r="BT137" s="33">
        <v>0</v>
      </c>
      <c r="BU137" s="33">
        <v>0</v>
      </c>
      <c r="BV137" s="33">
        <v>0</v>
      </c>
      <c r="BW137" s="33">
        <v>16933.45324887097</v>
      </c>
      <c r="BX137" s="33">
        <v>0</v>
      </c>
      <c r="BY137" s="33">
        <v>46695.280171129052</v>
      </c>
      <c r="BZ137" s="33">
        <v>0</v>
      </c>
      <c r="CA137" s="33">
        <v>0</v>
      </c>
      <c r="CB137" s="33">
        <v>0</v>
      </c>
      <c r="CC137" s="33">
        <v>0</v>
      </c>
      <c r="CD137" s="33">
        <v>0</v>
      </c>
      <c r="CE137" s="33">
        <v>0</v>
      </c>
      <c r="CF137" s="33">
        <v>0</v>
      </c>
      <c r="CG137" s="33">
        <v>0</v>
      </c>
      <c r="CH137" s="33">
        <v>0</v>
      </c>
      <c r="CI137" s="33">
        <v>0</v>
      </c>
      <c r="CJ137" s="33">
        <v>0</v>
      </c>
      <c r="CK137" s="33">
        <v>0</v>
      </c>
      <c r="CL137" s="33">
        <v>0</v>
      </c>
      <c r="CM137" s="33">
        <v>0</v>
      </c>
      <c r="CN137" s="33">
        <v>0</v>
      </c>
      <c r="CO137" s="33">
        <v>0</v>
      </c>
      <c r="CP137" s="33">
        <v>0</v>
      </c>
      <c r="CQ137" s="33">
        <v>0</v>
      </c>
      <c r="CR137" s="33">
        <v>0</v>
      </c>
      <c r="CS137" s="33">
        <v>0</v>
      </c>
      <c r="CT137" s="33">
        <v>0</v>
      </c>
      <c r="CU137" s="33">
        <v>0</v>
      </c>
      <c r="CV137" s="33">
        <v>0</v>
      </c>
      <c r="CW137" s="33">
        <v>0</v>
      </c>
      <c r="CX137" s="33">
        <v>0</v>
      </c>
      <c r="CY137" s="33">
        <v>0</v>
      </c>
      <c r="CZ137" s="33">
        <v>0</v>
      </c>
      <c r="DA137" s="33">
        <v>0</v>
      </c>
      <c r="DB137" s="33">
        <v>0</v>
      </c>
      <c r="DC137" s="33">
        <v>0</v>
      </c>
      <c r="DD137" s="33">
        <v>0</v>
      </c>
      <c r="DE137" s="33">
        <v>0</v>
      </c>
      <c r="DF137" s="33">
        <v>0</v>
      </c>
      <c r="DG137" s="33">
        <v>0</v>
      </c>
      <c r="DH137" s="33">
        <v>18766.976778561908</v>
      </c>
      <c r="DI137" s="33">
        <v>19977.749473952998</v>
      </c>
      <c r="DJ137" s="33">
        <v>0</v>
      </c>
      <c r="DK137" s="33">
        <v>36323.180861732726</v>
      </c>
      <c r="DL137" s="33">
        <v>0</v>
      </c>
      <c r="DM137" s="33">
        <v>0</v>
      </c>
      <c r="DN137" s="33">
        <v>0</v>
      </c>
      <c r="DO137" s="33">
        <v>0</v>
      </c>
      <c r="DP137" s="33">
        <v>0</v>
      </c>
      <c r="DQ137" s="33">
        <v>0</v>
      </c>
      <c r="DR137" s="33">
        <v>0</v>
      </c>
      <c r="DS137" s="33">
        <v>0</v>
      </c>
      <c r="DT137" s="33">
        <v>0</v>
      </c>
      <c r="DU137" s="33">
        <v>0</v>
      </c>
      <c r="DV137" s="33">
        <v>0</v>
      </c>
      <c r="DW137" s="33">
        <v>0</v>
      </c>
      <c r="DX137" s="33">
        <v>0</v>
      </c>
      <c r="DY137" s="33">
        <v>0</v>
      </c>
      <c r="DZ137" s="33">
        <v>0</v>
      </c>
      <c r="EA137" s="33">
        <v>0</v>
      </c>
      <c r="EB137" s="33">
        <v>0</v>
      </c>
      <c r="EC137" s="33">
        <v>0</v>
      </c>
      <c r="ED137" s="33">
        <v>0</v>
      </c>
      <c r="EE137" s="33">
        <v>0</v>
      </c>
      <c r="EF137" s="33">
        <v>0</v>
      </c>
      <c r="EG137" s="33">
        <v>0</v>
      </c>
      <c r="EH137" s="33">
        <v>0</v>
      </c>
      <c r="EI137" s="33">
        <v>0</v>
      </c>
      <c r="EJ137" s="3"/>
      <c r="EK137" s="3"/>
    </row>
    <row r="138" spans="1:14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2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</row>
    <row r="139" spans="1:141" x14ac:dyDescent="0.25">
      <c r="A139" s="3"/>
      <c r="B139" s="3"/>
      <c r="C139" s="3"/>
      <c r="D139" s="3"/>
      <c r="E139" s="3"/>
      <c r="F139" s="10" t="s">
        <v>179</v>
      </c>
      <c r="G139" s="3"/>
      <c r="H139" s="3"/>
      <c r="I139" s="3"/>
      <c r="J139" s="5" t="s">
        <v>6</v>
      </c>
      <c r="K139" s="3"/>
      <c r="L139" s="3"/>
      <c r="M139" s="3"/>
      <c r="N139" s="3"/>
      <c r="O139" s="3"/>
      <c r="P139" s="3"/>
      <c r="Q139" s="12"/>
      <c r="R139" s="3"/>
      <c r="S139" s="55"/>
      <c r="T139" s="33">
        <v>0</v>
      </c>
      <c r="U139" s="33">
        <v>0</v>
      </c>
      <c r="V139" s="33">
        <v>18629.032258064515</v>
      </c>
      <c r="W139" s="33">
        <v>18629.032258064515</v>
      </c>
      <c r="X139" s="33">
        <v>70000</v>
      </c>
      <c r="Y139" s="33">
        <v>70000</v>
      </c>
      <c r="Z139" s="33">
        <v>70000</v>
      </c>
      <c r="AA139" s="33">
        <v>70000</v>
      </c>
      <c r="AB139" s="33">
        <v>70000</v>
      </c>
      <c r="AC139" s="33">
        <v>70000</v>
      </c>
      <c r="AD139" s="33">
        <v>70000</v>
      </c>
      <c r="AE139" s="33">
        <v>70000</v>
      </c>
      <c r="AF139" s="33">
        <v>70000</v>
      </c>
      <c r="AG139" s="33">
        <v>70000</v>
      </c>
      <c r="AH139" s="33">
        <v>70000</v>
      </c>
      <c r="AI139" s="33">
        <v>70000</v>
      </c>
      <c r="AJ139" s="33">
        <v>70000</v>
      </c>
      <c r="AK139" s="33">
        <v>70000</v>
      </c>
      <c r="AL139" s="33">
        <v>70000</v>
      </c>
      <c r="AM139" s="33">
        <v>70000</v>
      </c>
      <c r="AN139" s="33">
        <v>70000</v>
      </c>
      <c r="AO139" s="33">
        <v>70000</v>
      </c>
      <c r="AP139" s="33">
        <v>70000</v>
      </c>
      <c r="AQ139" s="33">
        <v>70000</v>
      </c>
      <c r="AR139" s="33">
        <v>70000</v>
      </c>
      <c r="AS139" s="33">
        <v>70000</v>
      </c>
      <c r="AT139" s="33">
        <v>70000</v>
      </c>
      <c r="AU139" s="33">
        <v>70000</v>
      </c>
      <c r="AV139" s="33">
        <v>70000</v>
      </c>
      <c r="AW139" s="33">
        <v>70000</v>
      </c>
      <c r="AX139" s="33">
        <v>70000</v>
      </c>
      <c r="AY139" s="33">
        <v>70000</v>
      </c>
      <c r="AZ139" s="33">
        <v>70000</v>
      </c>
      <c r="BA139" s="33">
        <v>70000</v>
      </c>
      <c r="BB139" s="33">
        <v>70000</v>
      </c>
      <c r="BC139" s="33">
        <v>70000</v>
      </c>
      <c r="BD139" s="33">
        <v>70000</v>
      </c>
      <c r="BE139" s="33">
        <v>70000</v>
      </c>
      <c r="BF139" s="33">
        <v>70000</v>
      </c>
      <c r="BG139" s="33">
        <v>70000</v>
      </c>
      <c r="BH139" s="33">
        <v>70000</v>
      </c>
      <c r="BI139" s="33">
        <v>70000</v>
      </c>
      <c r="BJ139" s="33">
        <v>70000</v>
      </c>
      <c r="BK139" s="33">
        <v>70000</v>
      </c>
      <c r="BL139" s="33">
        <v>70000</v>
      </c>
      <c r="BM139" s="33">
        <v>70000</v>
      </c>
      <c r="BN139" s="33">
        <v>70000</v>
      </c>
      <c r="BO139" s="33">
        <v>70000</v>
      </c>
      <c r="BP139" s="33">
        <v>70000</v>
      </c>
      <c r="BQ139" s="33">
        <v>70000</v>
      </c>
      <c r="BR139" s="33">
        <v>70000</v>
      </c>
      <c r="BS139" s="33">
        <v>70000</v>
      </c>
      <c r="BT139" s="33">
        <v>70000</v>
      </c>
      <c r="BU139" s="33">
        <v>70000</v>
      </c>
      <c r="BV139" s="33">
        <v>70000</v>
      </c>
      <c r="BW139" s="33">
        <v>86933.453248870966</v>
      </c>
      <c r="BX139" s="33">
        <v>86933.453248870966</v>
      </c>
      <c r="BY139" s="33">
        <v>133628.73342</v>
      </c>
      <c r="BZ139" s="33">
        <v>133628.73342</v>
      </c>
      <c r="CA139" s="33">
        <v>133628.73342</v>
      </c>
      <c r="CB139" s="33">
        <v>133628.73342</v>
      </c>
      <c r="CC139" s="33">
        <v>133628.73342</v>
      </c>
      <c r="CD139" s="33">
        <v>133628.73342</v>
      </c>
      <c r="CE139" s="33">
        <v>133628.73342</v>
      </c>
      <c r="CF139" s="33">
        <v>133628.73342</v>
      </c>
      <c r="CG139" s="33">
        <v>133628.73342</v>
      </c>
      <c r="CH139" s="33">
        <v>133628.73342</v>
      </c>
      <c r="CI139" s="33">
        <v>133628.73342</v>
      </c>
      <c r="CJ139" s="33">
        <v>133628.73342</v>
      </c>
      <c r="CK139" s="33">
        <v>133628.73342</v>
      </c>
      <c r="CL139" s="33">
        <v>133628.73342</v>
      </c>
      <c r="CM139" s="33">
        <v>133628.73342</v>
      </c>
      <c r="CN139" s="33">
        <v>133628.73342</v>
      </c>
      <c r="CO139" s="33">
        <v>133628.73342</v>
      </c>
      <c r="CP139" s="33">
        <v>133628.73342</v>
      </c>
      <c r="CQ139" s="33">
        <v>133628.73342</v>
      </c>
      <c r="CR139" s="33">
        <v>133628.73342</v>
      </c>
      <c r="CS139" s="33">
        <v>133628.73342</v>
      </c>
      <c r="CT139" s="33">
        <v>133628.73342</v>
      </c>
      <c r="CU139" s="33">
        <v>133628.73342</v>
      </c>
      <c r="CV139" s="33">
        <v>133628.73342</v>
      </c>
      <c r="CW139" s="33">
        <v>133628.73342</v>
      </c>
      <c r="CX139" s="33">
        <v>133628.73342</v>
      </c>
      <c r="CY139" s="33">
        <v>133628.73342</v>
      </c>
      <c r="CZ139" s="33">
        <v>133628.73342</v>
      </c>
      <c r="DA139" s="33">
        <v>133628.73342</v>
      </c>
      <c r="DB139" s="33">
        <v>133628.73342</v>
      </c>
      <c r="DC139" s="33">
        <v>133628.73342</v>
      </c>
      <c r="DD139" s="33">
        <v>133628.73342</v>
      </c>
      <c r="DE139" s="33">
        <v>133628.73342</v>
      </c>
      <c r="DF139" s="33">
        <v>133628.73342</v>
      </c>
      <c r="DG139" s="33">
        <v>133628.73342</v>
      </c>
      <c r="DH139" s="33">
        <v>152395.71019856192</v>
      </c>
      <c r="DI139" s="33">
        <v>172373.45967251493</v>
      </c>
      <c r="DJ139" s="33">
        <v>172373.45967251493</v>
      </c>
      <c r="DK139" s="33">
        <v>208696.64053424765</v>
      </c>
      <c r="DL139" s="33">
        <v>208696.64053424765</v>
      </c>
      <c r="DM139" s="33">
        <v>208696.64053424765</v>
      </c>
      <c r="DN139" s="33">
        <v>208696.64053424765</v>
      </c>
      <c r="DO139" s="33">
        <v>208696.64053424765</v>
      </c>
      <c r="DP139" s="33">
        <v>208696.64053424765</v>
      </c>
      <c r="DQ139" s="33">
        <v>208696.64053424765</v>
      </c>
      <c r="DR139" s="33">
        <v>208696.64053424765</v>
      </c>
      <c r="DS139" s="33">
        <v>208696.64053424765</v>
      </c>
      <c r="DT139" s="33">
        <v>208696.64053424765</v>
      </c>
      <c r="DU139" s="33">
        <v>208696.64053424765</v>
      </c>
      <c r="DV139" s="33">
        <v>208696.64053424765</v>
      </c>
      <c r="DW139" s="33">
        <v>208696.64053424765</v>
      </c>
      <c r="DX139" s="33">
        <v>208696.64053424765</v>
      </c>
      <c r="DY139" s="33">
        <v>208696.64053424765</v>
      </c>
      <c r="DZ139" s="33">
        <v>208696.64053424765</v>
      </c>
      <c r="EA139" s="33">
        <v>208696.64053424765</v>
      </c>
      <c r="EB139" s="33">
        <v>208696.64053424765</v>
      </c>
      <c r="EC139" s="33">
        <v>208696.64053424765</v>
      </c>
      <c r="ED139" s="33">
        <v>208696.64053424765</v>
      </c>
      <c r="EE139" s="33">
        <v>208696.64053424765</v>
      </c>
      <c r="EF139" s="33">
        <v>208696.64053424765</v>
      </c>
      <c r="EG139" s="33">
        <v>208696.64053424765</v>
      </c>
      <c r="EH139" s="33">
        <v>208696.64053424765</v>
      </c>
      <c r="EI139" s="33">
        <v>208696.64053424765</v>
      </c>
      <c r="EJ139" s="3"/>
      <c r="EK139" s="3"/>
    </row>
    <row r="140" spans="1:14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2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</row>
    <row r="141" spans="1:141" x14ac:dyDescent="0.25">
      <c r="A141" s="3"/>
      <c r="B141" s="3"/>
      <c r="C141" s="3"/>
      <c r="D141" s="3"/>
      <c r="E141" s="3"/>
      <c r="F141" s="10" t="s">
        <v>297</v>
      </c>
      <c r="G141" s="3"/>
      <c r="H141" s="3"/>
      <c r="I141" s="3"/>
      <c r="J141" s="5" t="s">
        <v>6</v>
      </c>
      <c r="K141" s="3"/>
      <c r="L141" s="3"/>
      <c r="M141" s="3"/>
      <c r="N141" s="3"/>
      <c r="O141" s="3"/>
      <c r="P141" s="3"/>
      <c r="Q141" s="12">
        <v>82674.020821079597</v>
      </c>
      <c r="R141" s="3"/>
      <c r="S141" s="55"/>
      <c r="T141" s="33">
        <v>0</v>
      </c>
      <c r="U141" s="33">
        <v>0</v>
      </c>
      <c r="V141" s="33">
        <v>108.66935483870968</v>
      </c>
      <c r="W141" s="33">
        <v>108.66935483870968</v>
      </c>
      <c r="X141" s="33">
        <v>408.33333333333343</v>
      </c>
      <c r="Y141" s="33">
        <v>408.33333333333343</v>
      </c>
      <c r="Z141" s="33">
        <v>408.33333333333343</v>
      </c>
      <c r="AA141" s="33">
        <v>408.33333333333343</v>
      </c>
      <c r="AB141" s="33">
        <v>408.33333333333343</v>
      </c>
      <c r="AC141" s="33">
        <v>408.33333333333343</v>
      </c>
      <c r="AD141" s="33">
        <v>408.33333333333343</v>
      </c>
      <c r="AE141" s="33">
        <v>408.33333333333343</v>
      </c>
      <c r="AF141" s="33">
        <v>408.33333333333343</v>
      </c>
      <c r="AG141" s="33">
        <v>408.33333333333343</v>
      </c>
      <c r="AH141" s="33">
        <v>408.33333333333343</v>
      </c>
      <c r="AI141" s="33">
        <v>408.33333333333343</v>
      </c>
      <c r="AJ141" s="33">
        <v>408.33333333333343</v>
      </c>
      <c r="AK141" s="33">
        <v>408.33333333333343</v>
      </c>
      <c r="AL141" s="33">
        <v>408.33333333333343</v>
      </c>
      <c r="AM141" s="33">
        <v>408.33333333333343</v>
      </c>
      <c r="AN141" s="33">
        <v>408.33333333333343</v>
      </c>
      <c r="AO141" s="33">
        <v>408.33333333333343</v>
      </c>
      <c r="AP141" s="33">
        <v>408.33333333333343</v>
      </c>
      <c r="AQ141" s="33">
        <v>408.33333333333343</v>
      </c>
      <c r="AR141" s="33">
        <v>408.33333333333343</v>
      </c>
      <c r="AS141" s="33">
        <v>408.33333333333343</v>
      </c>
      <c r="AT141" s="33">
        <v>408.33333333333343</v>
      </c>
      <c r="AU141" s="33">
        <v>408.33333333333343</v>
      </c>
      <c r="AV141" s="33">
        <v>408.33333333333343</v>
      </c>
      <c r="AW141" s="33">
        <v>408.33333333333343</v>
      </c>
      <c r="AX141" s="33">
        <v>408.33333333333343</v>
      </c>
      <c r="AY141" s="33">
        <v>408.33333333333343</v>
      </c>
      <c r="AZ141" s="33">
        <v>408.33333333333343</v>
      </c>
      <c r="BA141" s="33">
        <v>408.33333333333343</v>
      </c>
      <c r="BB141" s="33">
        <v>408.33333333333343</v>
      </c>
      <c r="BC141" s="33">
        <v>408.33333333333343</v>
      </c>
      <c r="BD141" s="33">
        <v>408.33333333333343</v>
      </c>
      <c r="BE141" s="33">
        <v>408.33333333333343</v>
      </c>
      <c r="BF141" s="33">
        <v>408.33333333333343</v>
      </c>
      <c r="BG141" s="33">
        <v>408.33333333333343</v>
      </c>
      <c r="BH141" s="33">
        <v>408.33333333333343</v>
      </c>
      <c r="BI141" s="33">
        <v>408.33333333333343</v>
      </c>
      <c r="BJ141" s="33">
        <v>408.33333333333343</v>
      </c>
      <c r="BK141" s="33">
        <v>408.33333333333343</v>
      </c>
      <c r="BL141" s="33">
        <v>408.33333333333343</v>
      </c>
      <c r="BM141" s="33">
        <v>408.33333333333343</v>
      </c>
      <c r="BN141" s="33">
        <v>408.33333333333343</v>
      </c>
      <c r="BO141" s="33">
        <v>408.33333333333343</v>
      </c>
      <c r="BP141" s="33">
        <v>408.33333333333343</v>
      </c>
      <c r="BQ141" s="33">
        <v>408.33333333333343</v>
      </c>
      <c r="BR141" s="33">
        <v>408.33333333333343</v>
      </c>
      <c r="BS141" s="33">
        <v>408.33333333333343</v>
      </c>
      <c r="BT141" s="33">
        <v>408.33333333333343</v>
      </c>
      <c r="BU141" s="33">
        <v>408.33333333333343</v>
      </c>
      <c r="BV141" s="33">
        <v>408.33333333333343</v>
      </c>
      <c r="BW141" s="33">
        <v>507.11181061841398</v>
      </c>
      <c r="BX141" s="33">
        <v>507.11181061841398</v>
      </c>
      <c r="BY141" s="33">
        <v>779.50094495000019</v>
      </c>
      <c r="BZ141" s="33">
        <v>779.50094495000019</v>
      </c>
      <c r="CA141" s="33">
        <v>779.50094495000019</v>
      </c>
      <c r="CB141" s="33">
        <v>779.50094495000019</v>
      </c>
      <c r="CC141" s="33">
        <v>779.50094495000019</v>
      </c>
      <c r="CD141" s="33">
        <v>779.50094495000019</v>
      </c>
      <c r="CE141" s="33">
        <v>779.50094495000019</v>
      </c>
      <c r="CF141" s="33">
        <v>779.50094495000019</v>
      </c>
      <c r="CG141" s="33">
        <v>779.50094495000019</v>
      </c>
      <c r="CH141" s="33">
        <v>779.50094495000019</v>
      </c>
      <c r="CI141" s="33">
        <v>779.50094495000019</v>
      </c>
      <c r="CJ141" s="33">
        <v>779.50094495000019</v>
      </c>
      <c r="CK141" s="33">
        <v>779.50094495000019</v>
      </c>
      <c r="CL141" s="33">
        <v>779.50094495000019</v>
      </c>
      <c r="CM141" s="33">
        <v>779.50094495000019</v>
      </c>
      <c r="CN141" s="33">
        <v>779.50094495000019</v>
      </c>
      <c r="CO141" s="33">
        <v>779.50094495000019</v>
      </c>
      <c r="CP141" s="33">
        <v>779.50094495000019</v>
      </c>
      <c r="CQ141" s="33">
        <v>779.50094495000019</v>
      </c>
      <c r="CR141" s="33">
        <v>779.50094495000019</v>
      </c>
      <c r="CS141" s="33">
        <v>779.50094495000019</v>
      </c>
      <c r="CT141" s="33">
        <v>779.50094495000019</v>
      </c>
      <c r="CU141" s="33">
        <v>779.50094495000019</v>
      </c>
      <c r="CV141" s="33">
        <v>779.50094495000019</v>
      </c>
      <c r="CW141" s="33">
        <v>779.50094495000019</v>
      </c>
      <c r="CX141" s="33">
        <v>779.50094495000019</v>
      </c>
      <c r="CY141" s="33">
        <v>779.50094495000019</v>
      </c>
      <c r="CZ141" s="33">
        <v>779.50094495000019</v>
      </c>
      <c r="DA141" s="33">
        <v>779.50094495000019</v>
      </c>
      <c r="DB141" s="33">
        <v>779.50094495000019</v>
      </c>
      <c r="DC141" s="33">
        <v>779.50094495000019</v>
      </c>
      <c r="DD141" s="33">
        <v>779.50094495000019</v>
      </c>
      <c r="DE141" s="33">
        <v>779.50094495000019</v>
      </c>
      <c r="DF141" s="33">
        <v>779.50094495000019</v>
      </c>
      <c r="DG141" s="33">
        <v>779.50094495000019</v>
      </c>
      <c r="DH141" s="33">
        <v>888.97497615827797</v>
      </c>
      <c r="DI141" s="33">
        <v>1005.5118480896705</v>
      </c>
      <c r="DJ141" s="33">
        <v>1005.5118480896705</v>
      </c>
      <c r="DK141" s="33">
        <v>1217.3970697831114</v>
      </c>
      <c r="DL141" s="33">
        <v>1217.3970697831114</v>
      </c>
      <c r="DM141" s="33">
        <v>1217.3970697831114</v>
      </c>
      <c r="DN141" s="33">
        <v>1217.3970697831114</v>
      </c>
      <c r="DO141" s="33">
        <v>1217.3970697831114</v>
      </c>
      <c r="DP141" s="33">
        <v>1217.3970697831114</v>
      </c>
      <c r="DQ141" s="33">
        <v>1217.3970697831114</v>
      </c>
      <c r="DR141" s="33">
        <v>1217.3970697831114</v>
      </c>
      <c r="DS141" s="33">
        <v>1217.3970697831114</v>
      </c>
      <c r="DT141" s="33">
        <v>1217.3970697831114</v>
      </c>
      <c r="DU141" s="33">
        <v>1217.3970697831114</v>
      </c>
      <c r="DV141" s="33">
        <v>1217.3970697831114</v>
      </c>
      <c r="DW141" s="33">
        <v>1217.3970697831114</v>
      </c>
      <c r="DX141" s="33">
        <v>1217.3970697831114</v>
      </c>
      <c r="DY141" s="33">
        <v>1217.3970697831114</v>
      </c>
      <c r="DZ141" s="33">
        <v>1217.3970697831114</v>
      </c>
      <c r="EA141" s="33">
        <v>1217.3970697831114</v>
      </c>
      <c r="EB141" s="33">
        <v>1217.3970697831114</v>
      </c>
      <c r="EC141" s="33">
        <v>1217.3970697831114</v>
      </c>
      <c r="ED141" s="33">
        <v>1217.3970697831114</v>
      </c>
      <c r="EE141" s="33">
        <v>1217.3970697831114</v>
      </c>
      <c r="EF141" s="33">
        <v>1217.3970697831114</v>
      </c>
      <c r="EG141" s="33">
        <v>1217.3970697831114</v>
      </c>
      <c r="EH141" s="33">
        <v>1217.3970697831114</v>
      </c>
      <c r="EI141" s="33">
        <v>1217.3970697831114</v>
      </c>
      <c r="EJ141" s="3"/>
      <c r="EK141" s="3"/>
    </row>
    <row r="142" spans="1:14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2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</row>
    <row r="143" spans="1:141" x14ac:dyDescent="0.25">
      <c r="A143" s="3"/>
      <c r="B143" s="3"/>
      <c r="C143" s="3"/>
      <c r="D143" s="3"/>
      <c r="E143" s="3"/>
      <c r="F143" s="10" t="s">
        <v>178</v>
      </c>
      <c r="G143" s="3"/>
      <c r="H143" s="3"/>
      <c r="I143" s="3"/>
      <c r="J143" s="5" t="s">
        <v>6</v>
      </c>
      <c r="K143" s="3"/>
      <c r="L143" s="3"/>
      <c r="M143" s="3"/>
      <c r="N143" s="3"/>
      <c r="O143" s="3"/>
      <c r="P143" s="3"/>
      <c r="Q143" s="12"/>
      <c r="R143" s="3"/>
      <c r="S143" s="55"/>
      <c r="T143" s="33">
        <v>0</v>
      </c>
      <c r="U143" s="33">
        <v>0</v>
      </c>
      <c r="V143" s="33">
        <v>108.66935483870968</v>
      </c>
      <c r="W143" s="33">
        <v>217.33870967741936</v>
      </c>
      <c r="X143" s="33">
        <v>625.67204301075276</v>
      </c>
      <c r="Y143" s="33">
        <v>1034.0053763440862</v>
      </c>
      <c r="Z143" s="33">
        <v>1442.3387096774197</v>
      </c>
      <c r="AA143" s="33">
        <v>1850.6720430107532</v>
      </c>
      <c r="AB143" s="33">
        <v>2259.0053763440865</v>
      </c>
      <c r="AC143" s="33">
        <v>2667.33870967742</v>
      </c>
      <c r="AD143" s="33">
        <v>3075.6720430107534</v>
      </c>
      <c r="AE143" s="33">
        <v>3484.0053763440869</v>
      </c>
      <c r="AF143" s="33">
        <v>3892.3387096774204</v>
      </c>
      <c r="AG143" s="33">
        <v>4300.6720430107534</v>
      </c>
      <c r="AH143" s="33">
        <v>4709.0053763440865</v>
      </c>
      <c r="AI143" s="33">
        <v>5117.3387096774195</v>
      </c>
      <c r="AJ143" s="33">
        <v>5525.6720430107525</v>
      </c>
      <c r="AK143" s="33">
        <v>5934.0053763440856</v>
      </c>
      <c r="AL143" s="33">
        <v>6342.3387096774186</v>
      </c>
      <c r="AM143" s="33">
        <v>6750.6720430107516</v>
      </c>
      <c r="AN143" s="33">
        <v>7159.0053763440847</v>
      </c>
      <c r="AO143" s="33">
        <v>7567.3387096774177</v>
      </c>
      <c r="AP143" s="33">
        <v>7975.6720430107507</v>
      </c>
      <c r="AQ143" s="33">
        <v>8384.0053763440847</v>
      </c>
      <c r="AR143" s="33">
        <v>8792.3387096774186</v>
      </c>
      <c r="AS143" s="33">
        <v>9200.6720430107525</v>
      </c>
      <c r="AT143" s="33">
        <v>9609.0053763440865</v>
      </c>
      <c r="AU143" s="33">
        <v>10017.33870967742</v>
      </c>
      <c r="AV143" s="33">
        <v>10425.672043010754</v>
      </c>
      <c r="AW143" s="33">
        <v>10834.005376344088</v>
      </c>
      <c r="AX143" s="33">
        <v>11242.338709677422</v>
      </c>
      <c r="AY143" s="33">
        <v>11650.672043010756</v>
      </c>
      <c r="AZ143" s="33">
        <v>12059.00537634409</v>
      </c>
      <c r="BA143" s="33">
        <v>12467.338709677424</v>
      </c>
      <c r="BB143" s="33">
        <v>12875.672043010758</v>
      </c>
      <c r="BC143" s="33">
        <v>13284.005376344092</v>
      </c>
      <c r="BD143" s="33">
        <v>13692.338709677426</v>
      </c>
      <c r="BE143" s="33">
        <v>14100.67204301076</v>
      </c>
      <c r="BF143" s="33">
        <v>14509.005376344094</v>
      </c>
      <c r="BG143" s="33">
        <v>14917.338709677428</v>
      </c>
      <c r="BH143" s="33">
        <v>15325.672043010762</v>
      </c>
      <c r="BI143" s="33">
        <v>15734.005376344096</v>
      </c>
      <c r="BJ143" s="33">
        <v>16142.33870967743</v>
      </c>
      <c r="BK143" s="33">
        <v>16550.672043010763</v>
      </c>
      <c r="BL143" s="33">
        <v>16959.005376344096</v>
      </c>
      <c r="BM143" s="33">
        <v>17367.338709677428</v>
      </c>
      <c r="BN143" s="33">
        <v>17775.67204301076</v>
      </c>
      <c r="BO143" s="33">
        <v>18184.005376344092</v>
      </c>
      <c r="BP143" s="33">
        <v>18592.338709677424</v>
      </c>
      <c r="BQ143" s="33">
        <v>19000.672043010756</v>
      </c>
      <c r="BR143" s="33">
        <v>19409.005376344088</v>
      </c>
      <c r="BS143" s="33">
        <v>19817.33870967742</v>
      </c>
      <c r="BT143" s="33">
        <v>20225.672043010753</v>
      </c>
      <c r="BU143" s="33">
        <v>20634.005376344085</v>
      </c>
      <c r="BV143" s="33">
        <v>21042.338709677417</v>
      </c>
      <c r="BW143" s="33">
        <v>21549.450520295832</v>
      </c>
      <c r="BX143" s="33">
        <v>22056.562330914247</v>
      </c>
      <c r="BY143" s="33">
        <v>22836.063275864246</v>
      </c>
      <c r="BZ143" s="33">
        <v>23615.564220814245</v>
      </c>
      <c r="CA143" s="33">
        <v>24395.065165764245</v>
      </c>
      <c r="CB143" s="33">
        <v>25174.566110714244</v>
      </c>
      <c r="CC143" s="33">
        <v>25954.067055664244</v>
      </c>
      <c r="CD143" s="33">
        <v>26733.568000614243</v>
      </c>
      <c r="CE143" s="33">
        <v>27513.068945564242</v>
      </c>
      <c r="CF143" s="33">
        <v>28292.569890514242</v>
      </c>
      <c r="CG143" s="33">
        <v>29072.070835464241</v>
      </c>
      <c r="CH143" s="33">
        <v>29851.57178041424</v>
      </c>
      <c r="CI143" s="33">
        <v>30631.07272536424</v>
      </c>
      <c r="CJ143" s="33">
        <v>31410.573670314239</v>
      </c>
      <c r="CK143" s="33">
        <v>32190.074615264239</v>
      </c>
      <c r="CL143" s="33">
        <v>32969.575560214238</v>
      </c>
      <c r="CM143" s="33">
        <v>33749.076505164237</v>
      </c>
      <c r="CN143" s="33">
        <v>34528.577450114237</v>
      </c>
      <c r="CO143" s="33">
        <v>35308.078395064236</v>
      </c>
      <c r="CP143" s="33">
        <v>36087.579340014236</v>
      </c>
      <c r="CQ143" s="33">
        <v>36867.080284964235</v>
      </c>
      <c r="CR143" s="33">
        <v>37646.581229914234</v>
      </c>
      <c r="CS143" s="33">
        <v>38426.082174864234</v>
      </c>
      <c r="CT143" s="33">
        <v>39205.583119814233</v>
      </c>
      <c r="CU143" s="33">
        <v>39985.084064764233</v>
      </c>
      <c r="CV143" s="33">
        <v>40764.585009714232</v>
      </c>
      <c r="CW143" s="33">
        <v>41544.085954664231</v>
      </c>
      <c r="CX143" s="33">
        <v>42323.586899614231</v>
      </c>
      <c r="CY143" s="33">
        <v>43103.08784456423</v>
      </c>
      <c r="CZ143" s="33">
        <v>43882.58878951423</v>
      </c>
      <c r="DA143" s="33">
        <v>44662.089734464229</v>
      </c>
      <c r="DB143" s="33">
        <v>45441.590679414228</v>
      </c>
      <c r="DC143" s="33">
        <v>46221.091624364228</v>
      </c>
      <c r="DD143" s="33">
        <v>47000.592569314227</v>
      </c>
      <c r="DE143" s="33">
        <v>47780.093514264227</v>
      </c>
      <c r="DF143" s="33">
        <v>48559.594459214226</v>
      </c>
      <c r="DG143" s="33">
        <v>49339.095404164225</v>
      </c>
      <c r="DH143" s="33">
        <v>50228.070380322504</v>
      </c>
      <c r="DI143" s="33">
        <v>51233.582228412175</v>
      </c>
      <c r="DJ143" s="33">
        <v>52239.094076501846</v>
      </c>
      <c r="DK143" s="33">
        <v>53456.491146284956</v>
      </c>
      <c r="DL143" s="33">
        <v>54673.888216068066</v>
      </c>
      <c r="DM143" s="33">
        <v>55891.285285851176</v>
      </c>
      <c r="DN143" s="33">
        <v>57108.682355634286</v>
      </c>
      <c r="DO143" s="33">
        <v>58326.079425417396</v>
      </c>
      <c r="DP143" s="33">
        <v>59543.476495200506</v>
      </c>
      <c r="DQ143" s="33">
        <v>60760.873564983616</v>
      </c>
      <c r="DR143" s="33">
        <v>61978.270634766726</v>
      </c>
      <c r="DS143" s="33">
        <v>63195.667704549836</v>
      </c>
      <c r="DT143" s="33">
        <v>64413.064774332946</v>
      </c>
      <c r="DU143" s="33">
        <v>65630.461844116056</v>
      </c>
      <c r="DV143" s="33">
        <v>66847.858913899167</v>
      </c>
      <c r="DW143" s="33">
        <v>68065.255983682277</v>
      </c>
      <c r="DX143" s="33">
        <v>69282.653053465387</v>
      </c>
      <c r="DY143" s="33">
        <v>70500.050123248497</v>
      </c>
      <c r="DZ143" s="33">
        <v>71717.447193031607</v>
      </c>
      <c r="EA143" s="33">
        <v>72934.844262814717</v>
      </c>
      <c r="EB143" s="33">
        <v>74152.241332597827</v>
      </c>
      <c r="EC143" s="33">
        <v>75369.638402380937</v>
      </c>
      <c r="ED143" s="33">
        <v>76587.035472164047</v>
      </c>
      <c r="EE143" s="33">
        <v>77804.432541947157</v>
      </c>
      <c r="EF143" s="33">
        <v>79021.829611730267</v>
      </c>
      <c r="EG143" s="33">
        <v>80239.226681513377</v>
      </c>
      <c r="EH143" s="33">
        <v>81456.623751296487</v>
      </c>
      <c r="EI143" s="33">
        <v>82674.020821079597</v>
      </c>
      <c r="EJ143" s="3"/>
      <c r="EK143" s="3"/>
    </row>
    <row r="144" spans="1:14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2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</row>
    <row r="145" spans="1:141" x14ac:dyDescent="0.25">
      <c r="A145" s="3"/>
      <c r="B145" s="3"/>
      <c r="C145" s="3"/>
      <c r="D145" s="3"/>
      <c r="E145" s="3"/>
      <c r="F145" s="10" t="s">
        <v>183</v>
      </c>
      <c r="G145" s="3"/>
      <c r="H145" s="3"/>
      <c r="I145" s="3"/>
      <c r="J145" s="5" t="s">
        <v>6</v>
      </c>
      <c r="K145" s="3"/>
      <c r="L145" s="3"/>
      <c r="M145" s="3"/>
      <c r="N145" s="3"/>
      <c r="O145" s="3"/>
      <c r="P145" s="3"/>
      <c r="Q145" s="12"/>
      <c r="R145" s="3"/>
      <c r="S145" s="55"/>
      <c r="T145" s="33">
        <v>0</v>
      </c>
      <c r="U145" s="33">
        <v>0</v>
      </c>
      <c r="V145" s="33">
        <v>0</v>
      </c>
      <c r="W145" s="33">
        <v>0</v>
      </c>
      <c r="X145" s="33">
        <v>10559.560457856402</v>
      </c>
      <c r="Y145" s="33">
        <v>0</v>
      </c>
      <c r="Z145" s="33">
        <v>0</v>
      </c>
      <c r="AA145" s="33">
        <v>0</v>
      </c>
      <c r="AB145" s="33">
        <v>0</v>
      </c>
      <c r="AC145" s="33">
        <v>1142.279375650367</v>
      </c>
      <c r="AD145" s="33">
        <v>6329.4255983350649</v>
      </c>
      <c r="AE145" s="33">
        <v>0</v>
      </c>
      <c r="AF145" s="33">
        <v>18764.182940104067</v>
      </c>
      <c r="AG145" s="33">
        <v>0</v>
      </c>
      <c r="AH145" s="33">
        <v>0</v>
      </c>
      <c r="AI145" s="33">
        <v>0</v>
      </c>
      <c r="AJ145" s="33">
        <v>787.8743375650281</v>
      </c>
      <c r="AK145" s="33">
        <v>5539.9025481789731</v>
      </c>
      <c r="AL145" s="33">
        <v>0</v>
      </c>
      <c r="AM145" s="33">
        <v>10898.822196212266</v>
      </c>
      <c r="AN145" s="33">
        <v>7694.4378352549757</v>
      </c>
      <c r="AO145" s="33">
        <v>0</v>
      </c>
      <c r="AP145" s="33">
        <v>35923.127042397522</v>
      </c>
      <c r="AQ145" s="33">
        <v>0</v>
      </c>
      <c r="AR145" s="33">
        <v>16618.692973485926</v>
      </c>
      <c r="AS145" s="33">
        <v>0</v>
      </c>
      <c r="AT145" s="33">
        <v>37071.201823112424</v>
      </c>
      <c r="AU145" s="33">
        <v>0</v>
      </c>
      <c r="AV145" s="33">
        <v>0</v>
      </c>
      <c r="AW145" s="33">
        <v>0</v>
      </c>
      <c r="AX145" s="33">
        <v>5591.1432981357148</v>
      </c>
      <c r="AY145" s="33">
        <v>29191.588055025717</v>
      </c>
      <c r="AZ145" s="33">
        <v>32194.420687803602</v>
      </c>
      <c r="BA145" s="33">
        <v>0</v>
      </c>
      <c r="BB145" s="33">
        <v>92999.341623838918</v>
      </c>
      <c r="BC145" s="33">
        <v>0</v>
      </c>
      <c r="BD145" s="33">
        <v>0</v>
      </c>
      <c r="BE145" s="33">
        <v>0</v>
      </c>
      <c r="BF145" s="33">
        <v>53133.056794246171</v>
      </c>
      <c r="BG145" s="33">
        <v>0</v>
      </c>
      <c r="BH145" s="33">
        <v>0</v>
      </c>
      <c r="BI145" s="33">
        <v>45184.68921316565</v>
      </c>
      <c r="BJ145" s="33">
        <v>0</v>
      </c>
      <c r="BK145" s="33">
        <v>56346.829293192728</v>
      </c>
      <c r="BL145" s="33">
        <v>0</v>
      </c>
      <c r="BM145" s="33">
        <v>90876.635819986055</v>
      </c>
      <c r="BN145" s="33">
        <v>0</v>
      </c>
      <c r="BO145" s="33">
        <v>0</v>
      </c>
      <c r="BP145" s="33">
        <v>7693.4623295196143</v>
      </c>
      <c r="BQ145" s="33">
        <v>166369.72332724326</v>
      </c>
      <c r="BR145" s="33">
        <v>0</v>
      </c>
      <c r="BS145" s="33">
        <v>60190.493420725608</v>
      </c>
      <c r="BT145" s="33">
        <v>0</v>
      </c>
      <c r="BU145" s="33">
        <v>61296.089813641353</v>
      </c>
      <c r="BV145" s="33">
        <v>0</v>
      </c>
      <c r="BW145" s="33">
        <v>133325.01948065637</v>
      </c>
      <c r="BX145" s="33">
        <v>0</v>
      </c>
      <c r="BY145" s="33">
        <v>269753.52112115646</v>
      </c>
      <c r="BZ145" s="33">
        <v>0</v>
      </c>
      <c r="CA145" s="33">
        <v>0</v>
      </c>
      <c r="CB145" s="33">
        <v>0</v>
      </c>
      <c r="CC145" s="33">
        <v>388636.51764847909</v>
      </c>
      <c r="CD145" s="33">
        <v>0</v>
      </c>
      <c r="CE145" s="33">
        <v>0</v>
      </c>
      <c r="CF145" s="33">
        <v>0</v>
      </c>
      <c r="CG145" s="33">
        <v>0</v>
      </c>
      <c r="CH145" s="33">
        <v>0</v>
      </c>
      <c r="CI145" s="33">
        <v>157228.96408248469</v>
      </c>
      <c r="CJ145" s="33">
        <v>3024.4043131850485</v>
      </c>
      <c r="CK145" s="33">
        <v>162508.4495146274</v>
      </c>
      <c r="CL145" s="33">
        <v>249267.49295681302</v>
      </c>
      <c r="CM145" s="33">
        <v>0</v>
      </c>
      <c r="CN145" s="33">
        <v>0</v>
      </c>
      <c r="CO145" s="33">
        <v>67488.802053844207</v>
      </c>
      <c r="CP145" s="33">
        <v>0</v>
      </c>
      <c r="CQ145" s="33">
        <v>342266.41836535564</v>
      </c>
      <c r="CR145" s="33">
        <v>0</v>
      </c>
      <c r="CS145" s="33">
        <v>0</v>
      </c>
      <c r="CT145" s="33">
        <v>0</v>
      </c>
      <c r="CU145" s="33">
        <v>217837.93251476757</v>
      </c>
      <c r="CV145" s="33">
        <v>0</v>
      </c>
      <c r="CW145" s="33">
        <v>526632.35668777605</v>
      </c>
      <c r="CX145" s="33">
        <v>0</v>
      </c>
      <c r="CY145" s="33">
        <v>0</v>
      </c>
      <c r="CZ145" s="33">
        <v>0</v>
      </c>
      <c r="DA145" s="33">
        <v>386187.99569509749</v>
      </c>
      <c r="DB145" s="33">
        <v>0</v>
      </c>
      <c r="DC145" s="33">
        <v>79645.616219825431</v>
      </c>
      <c r="DD145" s="33">
        <v>0</v>
      </c>
      <c r="DE145" s="33">
        <v>0</v>
      </c>
      <c r="DF145" s="33">
        <v>39761.177440153413</v>
      </c>
      <c r="DG145" s="33">
        <v>303687.0431948835</v>
      </c>
      <c r="DH145" s="33">
        <v>0</v>
      </c>
      <c r="DI145" s="33">
        <v>319601.11726402852</v>
      </c>
      <c r="DJ145" s="33">
        <v>86920.638969777501</v>
      </c>
      <c r="DK145" s="33">
        <v>0</v>
      </c>
      <c r="DL145" s="33">
        <v>0</v>
      </c>
      <c r="DM145" s="33">
        <v>338643.76987955091</v>
      </c>
      <c r="DN145" s="33">
        <v>0</v>
      </c>
      <c r="DO145" s="33">
        <v>191604.7940167702</v>
      </c>
      <c r="DP145" s="33">
        <v>0</v>
      </c>
      <c r="DQ145" s="33">
        <v>32182.141333934622</v>
      </c>
      <c r="DR145" s="33">
        <v>0</v>
      </c>
      <c r="DS145" s="33">
        <v>405215.49667207786</v>
      </c>
      <c r="DT145" s="33">
        <v>0</v>
      </c>
      <c r="DU145" s="33">
        <v>494236.77394561761</v>
      </c>
      <c r="DV145" s="33">
        <v>0</v>
      </c>
      <c r="DW145" s="33">
        <v>210975.7282410014</v>
      </c>
      <c r="DX145" s="33">
        <v>0</v>
      </c>
      <c r="DY145" s="33">
        <v>449047.30461279058</v>
      </c>
      <c r="DZ145" s="33">
        <v>0</v>
      </c>
      <c r="EA145" s="33">
        <v>92506.612620002154</v>
      </c>
      <c r="EB145" s="33">
        <v>0</v>
      </c>
      <c r="EC145" s="33">
        <v>0</v>
      </c>
      <c r="ED145" s="33">
        <v>45803.736667939862</v>
      </c>
      <c r="EE145" s="33">
        <v>306614.20451971231</v>
      </c>
      <c r="EF145" s="33">
        <v>0</v>
      </c>
      <c r="EG145" s="33">
        <v>227052.0973359668</v>
      </c>
      <c r="EH145" s="33">
        <v>497140.86583404301</v>
      </c>
      <c r="EI145" s="33">
        <v>0</v>
      </c>
      <c r="EJ145" s="3"/>
      <c r="EK145" s="3"/>
    </row>
    <row r="146" spans="1:14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2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</row>
    <row r="147" spans="1:141" x14ac:dyDescent="0.25">
      <c r="A147" s="3"/>
      <c r="B147" s="3"/>
      <c r="C147" s="3"/>
      <c r="D147" s="3"/>
      <c r="E147" s="3"/>
      <c r="F147" s="10" t="s">
        <v>184</v>
      </c>
      <c r="G147" s="3"/>
      <c r="H147" s="3"/>
      <c r="I147" s="3"/>
      <c r="J147" s="5" t="s">
        <v>6</v>
      </c>
      <c r="K147" s="3"/>
      <c r="L147" s="3"/>
      <c r="M147" s="3"/>
      <c r="N147" s="3"/>
      <c r="O147" s="3"/>
      <c r="P147" s="3"/>
      <c r="Q147" s="12">
        <v>8675674.5979212299</v>
      </c>
      <c r="R147" s="3"/>
      <c r="S147" s="55"/>
      <c r="T147" s="33">
        <v>0</v>
      </c>
      <c r="U147" s="33">
        <v>0</v>
      </c>
      <c r="V147" s="33">
        <v>0</v>
      </c>
      <c r="W147" s="33">
        <v>0</v>
      </c>
      <c r="X147" s="33">
        <v>0</v>
      </c>
      <c r="Y147" s="33">
        <v>10559.560457856402</v>
      </c>
      <c r="Z147" s="33">
        <v>-3.7383870221674444E-13</v>
      </c>
      <c r="AA147" s="33">
        <v>0</v>
      </c>
      <c r="AB147" s="33">
        <v>0</v>
      </c>
      <c r="AC147" s="33">
        <v>0</v>
      </c>
      <c r="AD147" s="33">
        <v>0</v>
      </c>
      <c r="AE147" s="33">
        <v>6329.4255983350649</v>
      </c>
      <c r="AF147" s="33">
        <v>0</v>
      </c>
      <c r="AG147" s="33">
        <v>18764.182940104067</v>
      </c>
      <c r="AH147" s="33">
        <v>0</v>
      </c>
      <c r="AI147" s="33">
        <v>0</v>
      </c>
      <c r="AJ147" s="33">
        <v>0</v>
      </c>
      <c r="AK147" s="33">
        <v>0</v>
      </c>
      <c r="AL147" s="33">
        <v>7561.6752869094689</v>
      </c>
      <c r="AM147" s="33">
        <v>0</v>
      </c>
      <c r="AN147" s="33">
        <v>17149.329384557721</v>
      </c>
      <c r="AO147" s="33">
        <v>7773.9439523829442</v>
      </c>
      <c r="AP147" s="33">
        <v>0</v>
      </c>
      <c r="AQ147" s="33">
        <v>35923.127042397529</v>
      </c>
      <c r="AR147" s="33">
        <v>0</v>
      </c>
      <c r="AS147" s="33">
        <v>16618.692973485926</v>
      </c>
      <c r="AT147" s="33">
        <v>0</v>
      </c>
      <c r="AU147" s="33">
        <v>37071.201823112424</v>
      </c>
      <c r="AV147" s="33">
        <v>0</v>
      </c>
      <c r="AW147" s="33">
        <v>0</v>
      </c>
      <c r="AX147" s="33">
        <v>0</v>
      </c>
      <c r="AY147" s="33">
        <v>0</v>
      </c>
      <c r="AZ147" s="33">
        <v>43036.673924344097</v>
      </c>
      <c r="BA147" s="33">
        <v>32194.420687803602</v>
      </c>
      <c r="BB147" s="33">
        <v>0</v>
      </c>
      <c r="BC147" s="33">
        <v>92999.341623838918</v>
      </c>
      <c r="BD147" s="33">
        <v>0</v>
      </c>
      <c r="BE147" s="33">
        <v>0</v>
      </c>
      <c r="BF147" s="33">
        <v>0</v>
      </c>
      <c r="BG147" s="33">
        <v>53133.056794246171</v>
      </c>
      <c r="BH147" s="33">
        <v>0</v>
      </c>
      <c r="BI147" s="33">
        <v>0</v>
      </c>
      <c r="BJ147" s="33">
        <v>45184.68921316565</v>
      </c>
      <c r="BK147" s="33">
        <v>0</v>
      </c>
      <c r="BL147" s="33">
        <v>85001.40907470815</v>
      </c>
      <c r="BM147" s="33">
        <v>0</v>
      </c>
      <c r="BN147" s="33">
        <v>157513.57099634514</v>
      </c>
      <c r="BO147" s="33">
        <v>0</v>
      </c>
      <c r="BP147" s="33">
        <v>0</v>
      </c>
      <c r="BQ147" s="33">
        <v>0</v>
      </c>
      <c r="BR147" s="33">
        <v>166369.72332724326</v>
      </c>
      <c r="BS147" s="33">
        <v>0</v>
      </c>
      <c r="BT147" s="33">
        <v>60190.493420725608</v>
      </c>
      <c r="BU147" s="33">
        <v>0</v>
      </c>
      <c r="BV147" s="33">
        <v>61296.089813641353</v>
      </c>
      <c r="BW147" s="33">
        <v>0</v>
      </c>
      <c r="BX147" s="33">
        <v>133325.01948065637</v>
      </c>
      <c r="BY147" s="33">
        <v>0</v>
      </c>
      <c r="BZ147" s="33">
        <v>269753.52112115646</v>
      </c>
      <c r="CA147" s="33">
        <v>0</v>
      </c>
      <c r="CB147" s="33">
        <v>0</v>
      </c>
      <c r="CC147" s="33">
        <v>0</v>
      </c>
      <c r="CD147" s="33">
        <v>388636.51764847909</v>
      </c>
      <c r="CE147" s="33">
        <v>0</v>
      </c>
      <c r="CF147" s="33">
        <v>0</v>
      </c>
      <c r="CG147" s="33">
        <v>0</v>
      </c>
      <c r="CH147" s="33">
        <v>0</v>
      </c>
      <c r="CI147" s="33">
        <v>0</v>
      </c>
      <c r="CJ147" s="33">
        <v>274394.58606605197</v>
      </c>
      <c r="CK147" s="33">
        <v>0</v>
      </c>
      <c r="CL147" s="33">
        <v>222072.91341139469</v>
      </c>
      <c r="CM147" s="33">
        <v>249267.49295681302</v>
      </c>
      <c r="CN147" s="33">
        <v>0</v>
      </c>
      <c r="CO147" s="33">
        <v>0</v>
      </c>
      <c r="CP147" s="33">
        <v>67488.802053844207</v>
      </c>
      <c r="CQ147" s="33">
        <v>0</v>
      </c>
      <c r="CR147" s="33">
        <v>342266.41836535564</v>
      </c>
      <c r="CS147" s="33">
        <v>0</v>
      </c>
      <c r="CT147" s="33">
        <v>-1.0664842720627782E-11</v>
      </c>
      <c r="CU147" s="33">
        <v>0</v>
      </c>
      <c r="CV147" s="33">
        <v>217837.93251476757</v>
      </c>
      <c r="CW147" s="33">
        <v>0</v>
      </c>
      <c r="CX147" s="33">
        <v>526632.35668777605</v>
      </c>
      <c r="CY147" s="33">
        <v>0</v>
      </c>
      <c r="CZ147" s="33">
        <v>0</v>
      </c>
      <c r="DA147" s="33">
        <v>0</v>
      </c>
      <c r="DB147" s="33">
        <v>386187.99569509749</v>
      </c>
      <c r="DC147" s="33">
        <v>0</v>
      </c>
      <c r="DD147" s="33">
        <v>79645.616219825431</v>
      </c>
      <c r="DE147" s="33">
        <v>0</v>
      </c>
      <c r="DF147" s="33">
        <v>0</v>
      </c>
      <c r="DG147" s="33">
        <v>0</v>
      </c>
      <c r="DH147" s="33">
        <v>413069.91235483414</v>
      </c>
      <c r="DI147" s="33">
        <v>0</v>
      </c>
      <c r="DJ147" s="33">
        <v>537571.79546960548</v>
      </c>
      <c r="DK147" s="33">
        <v>86920.638969777501</v>
      </c>
      <c r="DL147" s="33">
        <v>0</v>
      </c>
      <c r="DM147" s="33">
        <v>0</v>
      </c>
      <c r="DN147" s="33">
        <v>338643.76987955091</v>
      </c>
      <c r="DO147" s="33">
        <v>0</v>
      </c>
      <c r="DP147" s="33">
        <v>191604.7940167702</v>
      </c>
      <c r="DQ147" s="33">
        <v>0</v>
      </c>
      <c r="DR147" s="33">
        <v>32182.141333934622</v>
      </c>
      <c r="DS147" s="33">
        <v>0</v>
      </c>
      <c r="DT147" s="33">
        <v>405215.49667207786</v>
      </c>
      <c r="DU147" s="33">
        <v>0</v>
      </c>
      <c r="DV147" s="33">
        <v>507802.35012738046</v>
      </c>
      <c r="DW147" s="33">
        <v>0</v>
      </c>
      <c r="DX147" s="33">
        <v>210975.7282410014</v>
      </c>
      <c r="DY147" s="33">
        <v>0</v>
      </c>
      <c r="DZ147" s="33">
        <v>449047.30461279058</v>
      </c>
      <c r="EA147" s="33">
        <v>0</v>
      </c>
      <c r="EB147" s="33">
        <v>92506.612620002154</v>
      </c>
      <c r="EC147" s="33">
        <v>0</v>
      </c>
      <c r="ED147" s="33">
        <v>0</v>
      </c>
      <c r="EE147" s="33">
        <v>0</v>
      </c>
      <c r="EF147" s="33">
        <v>527757.45335361024</v>
      </c>
      <c r="EG147" s="33">
        <v>0</v>
      </c>
      <c r="EH147" s="33">
        <v>273055.95387943112</v>
      </c>
      <c r="EI147" s="33">
        <v>497140.86583404301</v>
      </c>
      <c r="EJ147" s="3"/>
      <c r="EK147" s="3"/>
    </row>
    <row r="148" spans="1:14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2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</row>
    <row r="149" spans="1:141" x14ac:dyDescent="0.25">
      <c r="A149" s="3"/>
      <c r="B149" s="3"/>
      <c r="C149" s="3"/>
      <c r="D149" s="3"/>
      <c r="E149" s="3"/>
      <c r="F149" s="10" t="s">
        <v>185</v>
      </c>
      <c r="G149" s="3"/>
      <c r="H149" s="3"/>
      <c r="I149" s="3"/>
      <c r="J149" s="5" t="s">
        <v>6</v>
      </c>
      <c r="K149" s="3"/>
      <c r="L149" s="3"/>
      <c r="M149" s="3"/>
      <c r="N149" s="3"/>
      <c r="O149" s="3"/>
      <c r="P149" s="3"/>
      <c r="Q149" s="12">
        <v>603089.60082618112</v>
      </c>
      <c r="R149" s="3"/>
      <c r="S149" s="55"/>
      <c r="T149" s="33">
        <v>0</v>
      </c>
      <c r="U149" s="33">
        <v>0</v>
      </c>
      <c r="V149" s="33">
        <v>430.5</v>
      </c>
      <c r="W149" s="33">
        <v>430.5</v>
      </c>
      <c r="X149" s="33">
        <v>984.63412645161293</v>
      </c>
      <c r="Y149" s="33">
        <v>861</v>
      </c>
      <c r="Z149" s="33">
        <v>871.22544870967738</v>
      </c>
      <c r="AA149" s="33">
        <v>942.36699251612902</v>
      </c>
      <c r="AB149" s="33">
        <v>931.98224245161282</v>
      </c>
      <c r="AC149" s="33">
        <v>980.67892412903223</v>
      </c>
      <c r="AD149" s="33">
        <v>991.82824993548388</v>
      </c>
      <c r="AE149" s="33">
        <v>904.83661935483872</v>
      </c>
      <c r="AF149" s="33">
        <v>1214.7984697393549</v>
      </c>
      <c r="AG149" s="33">
        <v>966.18549757935477</v>
      </c>
      <c r="AH149" s="33">
        <v>1195.3778071741935</v>
      </c>
      <c r="AI149" s="33">
        <v>996.33760232051611</v>
      </c>
      <c r="AJ149" s="33">
        <v>998.05001422451608</v>
      </c>
      <c r="AK149" s="33">
        <v>989.32873614038704</v>
      </c>
      <c r="AL149" s="33">
        <v>1006.7776325202581</v>
      </c>
      <c r="AM149" s="33">
        <v>1083.9126470028386</v>
      </c>
      <c r="AN149" s="33">
        <v>1253.5803553858063</v>
      </c>
      <c r="AO149" s="33">
        <v>1234.7236942699353</v>
      </c>
      <c r="AP149" s="33">
        <v>1499.7630055556128</v>
      </c>
      <c r="AQ149" s="33">
        <v>923.79979602580647</v>
      </c>
      <c r="AR149" s="33">
        <v>1845.0273127060643</v>
      </c>
      <c r="AS149" s="33">
        <v>1164.865393490581</v>
      </c>
      <c r="AT149" s="33">
        <v>1870.4391605122132</v>
      </c>
      <c r="AU149" s="33">
        <v>1209.2037954114637</v>
      </c>
      <c r="AV149" s="33">
        <v>1300.4056657766223</v>
      </c>
      <c r="AW149" s="33">
        <v>1189.3923204716782</v>
      </c>
      <c r="AX149" s="33">
        <v>1325.5342194458481</v>
      </c>
      <c r="AY149" s="33">
        <v>1461.4205372023034</v>
      </c>
      <c r="AZ149" s="33">
        <v>2036.4178289749423</v>
      </c>
      <c r="BA149" s="33">
        <v>1889.8041003603728</v>
      </c>
      <c r="BB149" s="33">
        <v>2734.7734964565702</v>
      </c>
      <c r="BC149" s="33">
        <v>993.7150402861854</v>
      </c>
      <c r="BD149" s="33">
        <v>2587.1982589914696</v>
      </c>
      <c r="BE149" s="33">
        <v>1879.4849745800273</v>
      </c>
      <c r="BF149" s="33">
        <v>2459.5869988240788</v>
      </c>
      <c r="BG149" s="33">
        <v>2061.136823320508</v>
      </c>
      <c r="BH149" s="33">
        <v>1286.2508733452519</v>
      </c>
      <c r="BI149" s="33">
        <v>2018.3892903265378</v>
      </c>
      <c r="BJ149" s="33">
        <v>1336.6637408400318</v>
      </c>
      <c r="BK149" s="33">
        <v>2584.1634021601094</v>
      </c>
      <c r="BL149" s="33">
        <v>2795.7873132538039</v>
      </c>
      <c r="BM149" s="33">
        <v>3481.8522456535979</v>
      </c>
      <c r="BN149" s="33">
        <v>4217.2822181280344</v>
      </c>
      <c r="BO149" s="33">
        <v>1653.4754015225465</v>
      </c>
      <c r="BP149" s="33">
        <v>3096.097456257015</v>
      </c>
      <c r="BQ149" s="33">
        <v>3961.9858086528452</v>
      </c>
      <c r="BR149" s="33">
        <v>2986.1772292912592</v>
      </c>
      <c r="BS149" s="33">
        <v>4332.7938587483231</v>
      </c>
      <c r="BT149" s="33">
        <v>908.94362429825264</v>
      </c>
      <c r="BU149" s="33">
        <v>4085.9545480993215</v>
      </c>
      <c r="BV149" s="33">
        <v>934.72177515123326</v>
      </c>
      <c r="BW149" s="33">
        <v>5495.2841431872739</v>
      </c>
      <c r="BX149" s="33">
        <v>3991.5991373639913</v>
      </c>
      <c r="BY149" s="33">
        <v>7783.0909437190467</v>
      </c>
      <c r="BZ149" s="33">
        <v>7105.118173104489</v>
      </c>
      <c r="CA149" s="33">
        <v>4848.7520839134495</v>
      </c>
      <c r="CB149" s="33">
        <v>2850.7123966438826</v>
      </c>
      <c r="CC149" s="33">
        <v>7908.9740241046211</v>
      </c>
      <c r="CD149" s="33">
        <v>2665.3430707720258</v>
      </c>
      <c r="CE149" s="33">
        <v>8431.5982996535131</v>
      </c>
      <c r="CF149" s="33">
        <v>1643.6334210660002</v>
      </c>
      <c r="CG149" s="33">
        <v>4350.7433840922295</v>
      </c>
      <c r="CH149" s="33">
        <v>3553.5545644883082</v>
      </c>
      <c r="CI149" s="33">
        <v>5747.889993970497</v>
      </c>
      <c r="CJ149" s="33">
        <v>7285.6313161992894</v>
      </c>
      <c r="CK149" s="33">
        <v>8303.1424900474904</v>
      </c>
      <c r="CL149" s="33">
        <v>11077.582321474876</v>
      </c>
      <c r="CM149" s="33">
        <v>4140.790992325642</v>
      </c>
      <c r="CN149" s="33">
        <v>4917.7080496511535</v>
      </c>
      <c r="CO149" s="33">
        <v>8047.5241708072708</v>
      </c>
      <c r="CP149" s="33">
        <v>5232.4765732746982</v>
      </c>
      <c r="CQ149" s="33">
        <v>8455.4961016772431</v>
      </c>
      <c r="CR149" s="33">
        <v>1643.6334210660002</v>
      </c>
      <c r="CS149" s="33">
        <v>7467.1964088631967</v>
      </c>
      <c r="CT149" s="33">
        <v>1959.9021795560143</v>
      </c>
      <c r="CU149" s="33">
        <v>9337.9026437573284</v>
      </c>
      <c r="CV149" s="33">
        <v>6893.9241927468884</v>
      </c>
      <c r="CW149" s="33">
        <v>12758.666313787144</v>
      </c>
      <c r="CX149" s="33">
        <v>11826.84586722389</v>
      </c>
      <c r="CY149" s="33">
        <v>7288.4064775534571</v>
      </c>
      <c r="CZ149" s="33">
        <v>1643.6334210660002</v>
      </c>
      <c r="DA149" s="33">
        <v>12245.608367593451</v>
      </c>
      <c r="DB149" s="33">
        <v>2479.6792273926822</v>
      </c>
      <c r="DC149" s="33">
        <v>13047.34657303454</v>
      </c>
      <c r="DD149" s="33">
        <v>1643.6334210660002</v>
      </c>
      <c r="DE149" s="33">
        <v>5956.2602965000278</v>
      </c>
      <c r="DF149" s="33">
        <v>4650.9536982666659</v>
      </c>
      <c r="DG149" s="33">
        <v>7859.2343136184936</v>
      </c>
      <c r="DH149" s="33">
        <v>10393.679924645003</v>
      </c>
      <c r="DI149" s="33">
        <v>12395.624097352456</v>
      </c>
      <c r="DJ149" s="33">
        <v>16429.646445011262</v>
      </c>
      <c r="DK149" s="33">
        <v>7824.1636640297065</v>
      </c>
      <c r="DL149" s="33">
        <v>5837.9716334444192</v>
      </c>
      <c r="DM149" s="33">
        <v>12079.347463938122</v>
      </c>
      <c r="DN149" s="33">
        <v>5911.8143949475689</v>
      </c>
      <c r="DO149" s="33">
        <v>12964.47168526184</v>
      </c>
      <c r="DP149" s="33">
        <v>2566.9686785712465</v>
      </c>
      <c r="DQ149" s="33">
        <v>9809.9634660761039</v>
      </c>
      <c r="DR149" s="33">
        <v>3537.8007155801602</v>
      </c>
      <c r="DS149" s="33">
        <v>11949.686743449556</v>
      </c>
      <c r="DT149" s="33">
        <v>9437.6157292028947</v>
      </c>
      <c r="DU149" s="33">
        <v>16516.399402432056</v>
      </c>
      <c r="DV149" s="33">
        <v>15588.270593235267</v>
      </c>
      <c r="DW149" s="33">
        <v>10903.086141220379</v>
      </c>
      <c r="DX149" s="33">
        <v>2869.4889022441066</v>
      </c>
      <c r="DY149" s="33">
        <v>15545.656380569668</v>
      </c>
      <c r="DZ149" s="33">
        <v>2927.1731347860182</v>
      </c>
      <c r="EA149" s="33">
        <v>16463.836427758251</v>
      </c>
      <c r="EB149" s="33">
        <v>2566.9686785712465</v>
      </c>
      <c r="EC149" s="33">
        <v>6982.878719079099</v>
      </c>
      <c r="ED149" s="33">
        <v>6682.3055267561058</v>
      </c>
      <c r="EE149" s="33">
        <v>9185.373011413958</v>
      </c>
      <c r="EF149" s="33">
        <v>12807.557982729282</v>
      </c>
      <c r="EG149" s="33">
        <v>13851.758847049445</v>
      </c>
      <c r="EH149" s="33">
        <v>19165.59249502192</v>
      </c>
      <c r="EI149" s="33">
        <v>7973.8948931494242</v>
      </c>
      <c r="EJ149" s="3"/>
      <c r="EK149" s="3"/>
    </row>
    <row r="150" spans="1:14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2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</row>
    <row r="151" spans="1:141" x14ac:dyDescent="0.25">
      <c r="A151" s="3"/>
      <c r="B151" s="3"/>
      <c r="C151" s="3"/>
      <c r="D151" s="3"/>
      <c r="E151" s="3"/>
      <c r="F151" s="10" t="s">
        <v>188</v>
      </c>
      <c r="G151" s="3"/>
      <c r="H151" s="3"/>
      <c r="I151" s="3"/>
      <c r="J151" s="5" t="s">
        <v>6</v>
      </c>
      <c r="K151" s="3"/>
      <c r="L151" s="3"/>
      <c r="M151" s="3"/>
      <c r="N151" s="3"/>
      <c r="O151" s="3"/>
      <c r="P151" s="3"/>
      <c r="Q151" s="12"/>
      <c r="R151" s="3"/>
      <c r="S151" s="55"/>
      <c r="T151" s="33">
        <v>0</v>
      </c>
      <c r="U151" s="33">
        <v>0</v>
      </c>
      <c r="V151" s="33">
        <v>430.5</v>
      </c>
      <c r="W151" s="33">
        <v>430.5</v>
      </c>
      <c r="X151" s="33">
        <v>1415.1341264516129</v>
      </c>
      <c r="Y151" s="33">
        <v>306.86587354838707</v>
      </c>
      <c r="Z151" s="33">
        <v>1178.0913222580643</v>
      </c>
      <c r="AA151" s="33">
        <v>645.84479228928217</v>
      </c>
      <c r="AB151" s="33">
        <v>1577.827034740895</v>
      </c>
      <c r="AC151" s="33">
        <v>320.2612055088448</v>
      </c>
      <c r="AD151" s="33">
        <v>1312.0894554443287</v>
      </c>
      <c r="AE151" s="33">
        <v>439.20722717793979</v>
      </c>
      <c r="AF151" s="33">
        <v>1654.0056969172947</v>
      </c>
      <c r="AG151" s="33">
        <v>416.39179789560831</v>
      </c>
      <c r="AH151" s="33">
        <v>1611.7696050698019</v>
      </c>
      <c r="AI151" s="33">
        <v>380.90559957123037</v>
      </c>
      <c r="AJ151" s="33">
        <v>1378.9556137957466</v>
      </c>
      <c r="AK151" s="33">
        <v>599.70185848502751</v>
      </c>
      <c r="AL151" s="33">
        <v>1606.4794910052856</v>
      </c>
      <c r="AM151" s="33">
        <v>491.41595480666001</v>
      </c>
      <c r="AN151" s="33">
        <v>1744.9963101924664</v>
      </c>
      <c r="AO151" s="33">
        <v>644.79148516869873</v>
      </c>
      <c r="AP151" s="33">
        <v>2144.5544907243116</v>
      </c>
      <c r="AQ151" s="33">
        <v>0</v>
      </c>
      <c r="AR151" s="33">
        <v>1845.0273127060643</v>
      </c>
      <c r="AS151" s="33">
        <v>565.0390186537586</v>
      </c>
      <c r="AT151" s="33">
        <v>2435.4781791659716</v>
      </c>
      <c r="AU151" s="33">
        <v>0</v>
      </c>
      <c r="AV151" s="33">
        <v>1300.4056657766223</v>
      </c>
      <c r="AW151" s="33">
        <v>1078.3789751667341</v>
      </c>
      <c r="AX151" s="33">
        <v>2403.9131946125822</v>
      </c>
      <c r="AY151" s="33">
        <v>424.64268384348907</v>
      </c>
      <c r="AZ151" s="33">
        <v>2461.0605128184316</v>
      </c>
      <c r="BA151" s="33">
        <v>1196.6248427177738</v>
      </c>
      <c r="BB151" s="33">
        <v>3931.3983391743441</v>
      </c>
      <c r="BC151" s="33">
        <v>0</v>
      </c>
      <c r="BD151" s="33">
        <v>2587.1982589914696</v>
      </c>
      <c r="BE151" s="33">
        <v>1440.2695436800173</v>
      </c>
      <c r="BF151" s="33">
        <v>3899.8565425040961</v>
      </c>
      <c r="BG151" s="33">
        <v>222.41710413691999</v>
      </c>
      <c r="BH151" s="33">
        <v>1508.6679774821719</v>
      </c>
      <c r="BI151" s="33">
        <v>3527.0572678087096</v>
      </c>
      <c r="BJ151" s="33">
        <v>0</v>
      </c>
      <c r="BK151" s="33">
        <v>2584.1634021601094</v>
      </c>
      <c r="BL151" s="33">
        <v>5379.9507154139137</v>
      </c>
      <c r="BM151" s="33">
        <v>1359.1181471414375</v>
      </c>
      <c r="BN151" s="33">
        <v>5576.4003652694719</v>
      </c>
      <c r="BO151" s="33">
        <v>0</v>
      </c>
      <c r="BP151" s="33">
        <v>3096.097456257015</v>
      </c>
      <c r="BQ151" s="33">
        <v>7058.0832649098602</v>
      </c>
      <c r="BR151" s="33">
        <v>0</v>
      </c>
      <c r="BS151" s="33">
        <v>4332.7938587483231</v>
      </c>
      <c r="BT151" s="33">
        <v>0</v>
      </c>
      <c r="BU151" s="33">
        <v>4085.9545480993215</v>
      </c>
      <c r="BV151" s="33">
        <v>0</v>
      </c>
      <c r="BW151" s="33">
        <v>5495.2841431872739</v>
      </c>
      <c r="BX151" s="33">
        <v>2487.9141315407087</v>
      </c>
      <c r="BY151" s="33">
        <v>10271.005075259756</v>
      </c>
      <c r="BZ151" s="33">
        <v>3939.2312709492217</v>
      </c>
      <c r="CA151" s="33">
        <v>8787.9833548626702</v>
      </c>
      <c r="CB151" s="33">
        <v>0</v>
      </c>
      <c r="CC151" s="33">
        <v>7908.9740241046211</v>
      </c>
      <c r="CD151" s="33">
        <v>0</v>
      </c>
      <c r="CE151" s="33">
        <v>8431.5982996535131</v>
      </c>
      <c r="CF151" s="33">
        <v>0</v>
      </c>
      <c r="CG151" s="33">
        <v>4350.7433840922295</v>
      </c>
      <c r="CH151" s="33">
        <v>2527.1041600786903</v>
      </c>
      <c r="CI151" s="33">
        <v>8274.9941540491873</v>
      </c>
      <c r="CJ151" s="33">
        <v>6296.2684783493914</v>
      </c>
      <c r="CK151" s="33">
        <v>14599.410968396882</v>
      </c>
      <c r="CL151" s="33">
        <v>7555.7536745528705</v>
      </c>
      <c r="CM151" s="33">
        <v>458.68050414192112</v>
      </c>
      <c r="CN151" s="33">
        <v>5376.3885537930746</v>
      </c>
      <c r="CO151" s="33">
        <v>13423.912724600345</v>
      </c>
      <c r="CP151" s="33">
        <v>0</v>
      </c>
      <c r="CQ151" s="33">
        <v>8455.4961016772431</v>
      </c>
      <c r="CR151" s="33">
        <v>0</v>
      </c>
      <c r="CS151" s="33">
        <v>7467.1964088631967</v>
      </c>
      <c r="CT151" s="33">
        <v>0</v>
      </c>
      <c r="CU151" s="33">
        <v>9337.9026437573284</v>
      </c>
      <c r="CV151" s="33">
        <v>4449.9457417364483</v>
      </c>
      <c r="CW151" s="33">
        <v>17208.61205552359</v>
      </c>
      <c r="CX151" s="33">
        <v>6445.0796789241904</v>
      </c>
      <c r="CY151" s="33">
        <v>13733.486156477647</v>
      </c>
      <c r="CZ151" s="33">
        <v>0</v>
      </c>
      <c r="DA151" s="33">
        <v>12245.608367593451</v>
      </c>
      <c r="DB151" s="33">
        <v>0</v>
      </c>
      <c r="DC151" s="33">
        <v>13047.34657303454</v>
      </c>
      <c r="DD151" s="33">
        <v>0</v>
      </c>
      <c r="DE151" s="33">
        <v>5956.2602965000278</v>
      </c>
      <c r="DF151" s="33">
        <v>3045.5855711128734</v>
      </c>
      <c r="DG151" s="33">
        <v>10904.819884731367</v>
      </c>
      <c r="DH151" s="33">
        <v>9882.5399645586385</v>
      </c>
      <c r="DI151" s="33">
        <v>22278.164061911095</v>
      </c>
      <c r="DJ151" s="33">
        <v>10581.128828111428</v>
      </c>
      <c r="DK151" s="33">
        <v>4562.4137474299387</v>
      </c>
      <c r="DL151" s="33">
        <v>10400.385380874359</v>
      </c>
      <c r="DM151" s="33">
        <v>22479.732844812483</v>
      </c>
      <c r="DN151" s="33">
        <v>0</v>
      </c>
      <c r="DO151" s="33">
        <v>12964.47168526184</v>
      </c>
      <c r="DP151" s="33">
        <v>0</v>
      </c>
      <c r="DQ151" s="33">
        <v>9809.9634660761039</v>
      </c>
      <c r="DR151" s="33">
        <v>0</v>
      </c>
      <c r="DS151" s="33">
        <v>11949.686743449556</v>
      </c>
      <c r="DT151" s="33">
        <v>6925.5447149562333</v>
      </c>
      <c r="DU151" s="33">
        <v>23441.944117388288</v>
      </c>
      <c r="DV151" s="33">
        <v>7734.5970690822469</v>
      </c>
      <c r="DW151" s="33">
        <v>18637.683210302625</v>
      </c>
      <c r="DX151" s="33">
        <v>0</v>
      </c>
      <c r="DY151" s="33">
        <v>15545.656380569668</v>
      </c>
      <c r="DZ151" s="33">
        <v>0</v>
      </c>
      <c r="EA151" s="33">
        <v>16463.836427758251</v>
      </c>
      <c r="EB151" s="33">
        <v>0</v>
      </c>
      <c r="EC151" s="33">
        <v>6982.878719079099</v>
      </c>
      <c r="ED151" s="33">
        <v>5950.6158488359451</v>
      </c>
      <c r="EE151" s="33">
        <v>15135.988860249903</v>
      </c>
      <c r="EF151" s="33">
        <v>10479.127105208661</v>
      </c>
      <c r="EG151" s="33">
        <v>24330.885952258104</v>
      </c>
      <c r="EH151" s="33">
        <v>14000.299037785735</v>
      </c>
      <c r="EI151" s="33">
        <v>1433.0459166970213</v>
      </c>
      <c r="EJ151" s="3"/>
      <c r="EK151" s="3"/>
    </row>
    <row r="152" spans="1:14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2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</row>
    <row r="153" spans="1:141" x14ac:dyDescent="0.25">
      <c r="A153" s="3"/>
      <c r="B153" s="3"/>
      <c r="C153" s="3"/>
      <c r="D153" s="3"/>
      <c r="E153" s="3"/>
      <c r="F153" s="10" t="s">
        <v>187</v>
      </c>
      <c r="G153" s="3"/>
      <c r="H153" s="3"/>
      <c r="I153" s="3"/>
      <c r="J153" s="5" t="s">
        <v>6</v>
      </c>
      <c r="K153" s="3"/>
      <c r="L153" s="3"/>
      <c r="M153" s="3"/>
      <c r="N153" s="3"/>
      <c r="O153" s="3"/>
      <c r="P153" s="3"/>
      <c r="Q153" s="12">
        <v>601656.55490948446</v>
      </c>
      <c r="R153" s="3"/>
      <c r="S153" s="55"/>
      <c r="T153" s="33">
        <v>0</v>
      </c>
      <c r="U153" s="33">
        <v>0</v>
      </c>
      <c r="V153" s="33">
        <v>0</v>
      </c>
      <c r="W153" s="33">
        <v>430.5</v>
      </c>
      <c r="X153" s="33">
        <v>0</v>
      </c>
      <c r="Y153" s="33">
        <v>1969.2682529032261</v>
      </c>
      <c r="Z153" s="33">
        <v>0</v>
      </c>
      <c r="AA153" s="33">
        <v>1474.6135224849111</v>
      </c>
      <c r="AB153" s="33">
        <v>0</v>
      </c>
      <c r="AC153" s="33">
        <v>2238.2447533610825</v>
      </c>
      <c r="AD153" s="33">
        <v>0</v>
      </c>
      <c r="AE153" s="33">
        <v>1777.7188476212277</v>
      </c>
      <c r="AF153" s="33">
        <v>0</v>
      </c>
      <c r="AG153" s="33">
        <v>2203.7993966010413</v>
      </c>
      <c r="AH153" s="33">
        <v>0</v>
      </c>
      <c r="AI153" s="33">
        <v>2227.2016078190873</v>
      </c>
      <c r="AJ153" s="33">
        <v>0</v>
      </c>
      <c r="AK153" s="33">
        <v>1768.5824914511059</v>
      </c>
      <c r="AL153" s="33">
        <v>0</v>
      </c>
      <c r="AM153" s="33">
        <v>2198.9761832014642</v>
      </c>
      <c r="AN153" s="33">
        <v>0</v>
      </c>
      <c r="AO153" s="33">
        <v>2334.9285192937027</v>
      </c>
      <c r="AP153" s="33">
        <v>0</v>
      </c>
      <c r="AQ153" s="33">
        <v>3068.3542867501183</v>
      </c>
      <c r="AR153" s="33">
        <v>0</v>
      </c>
      <c r="AS153" s="33">
        <v>2444.8536875428863</v>
      </c>
      <c r="AT153" s="33">
        <v>0</v>
      </c>
      <c r="AU153" s="33">
        <v>3644.6819745774355</v>
      </c>
      <c r="AV153" s="33">
        <v>0</v>
      </c>
      <c r="AW153" s="33">
        <v>1411.4190110815666</v>
      </c>
      <c r="AX153" s="33">
        <v>0</v>
      </c>
      <c r="AY153" s="33">
        <v>3440.6910479713965</v>
      </c>
      <c r="AZ153" s="33">
        <v>0</v>
      </c>
      <c r="BA153" s="33">
        <v>3154.2397704610307</v>
      </c>
      <c r="BB153" s="33">
        <v>0</v>
      </c>
      <c r="BC153" s="33">
        <v>4925.1133794605294</v>
      </c>
      <c r="BD153" s="33">
        <v>0</v>
      </c>
      <c r="BE153" s="33">
        <v>3026.4136898914799</v>
      </c>
      <c r="BF153" s="33">
        <v>0</v>
      </c>
      <c r="BG153" s="33">
        <v>5738.5762616876846</v>
      </c>
      <c r="BH153" s="33">
        <v>0</v>
      </c>
      <c r="BI153" s="33">
        <v>0</v>
      </c>
      <c r="BJ153" s="33">
        <v>4863.7210086487412</v>
      </c>
      <c r="BK153" s="33">
        <v>0</v>
      </c>
      <c r="BL153" s="33">
        <v>0</v>
      </c>
      <c r="BM153" s="33">
        <v>7502.6848139260737</v>
      </c>
      <c r="BN153" s="33">
        <v>0</v>
      </c>
      <c r="BO153" s="33">
        <v>7229.8757667920181</v>
      </c>
      <c r="BP153" s="33">
        <v>0</v>
      </c>
      <c r="BQ153" s="33">
        <v>0</v>
      </c>
      <c r="BR153" s="33">
        <v>10044.26049420112</v>
      </c>
      <c r="BS153" s="33">
        <v>0</v>
      </c>
      <c r="BT153" s="33">
        <v>5241.737483046576</v>
      </c>
      <c r="BU153" s="33">
        <v>0</v>
      </c>
      <c r="BV153" s="33">
        <v>5020.6763232505546</v>
      </c>
      <c r="BW153" s="33">
        <v>0</v>
      </c>
      <c r="BX153" s="33">
        <v>6998.9691490105561</v>
      </c>
      <c r="BY153" s="33">
        <v>0</v>
      </c>
      <c r="BZ153" s="33">
        <v>13436.891977415024</v>
      </c>
      <c r="CA153" s="33">
        <v>0</v>
      </c>
      <c r="CB153" s="33">
        <v>11638.695751506553</v>
      </c>
      <c r="CC153" s="33">
        <v>0</v>
      </c>
      <c r="CD153" s="33">
        <v>10574.317094876647</v>
      </c>
      <c r="CE153" s="33">
        <v>0</v>
      </c>
      <c r="CF153" s="33">
        <v>10075.231720719514</v>
      </c>
      <c r="CG153" s="33">
        <v>0</v>
      </c>
      <c r="CH153" s="33">
        <v>5377.1937885018469</v>
      </c>
      <c r="CI153" s="33">
        <v>0</v>
      </c>
      <c r="CJ153" s="33">
        <v>9264.3569918990852</v>
      </c>
      <c r="CK153" s="33">
        <v>0</v>
      </c>
      <c r="CL153" s="33">
        <v>18121.239615318889</v>
      </c>
      <c r="CM153" s="33">
        <v>11237.864162736591</v>
      </c>
      <c r="CN153" s="33">
        <v>0</v>
      </c>
      <c r="CO153" s="33">
        <v>0</v>
      </c>
      <c r="CP153" s="33">
        <v>18656.389297875045</v>
      </c>
      <c r="CQ153" s="33">
        <v>0</v>
      </c>
      <c r="CR153" s="33">
        <v>10099.129522743244</v>
      </c>
      <c r="CS153" s="33">
        <v>0</v>
      </c>
      <c r="CT153" s="33">
        <v>9427.0985884192105</v>
      </c>
      <c r="CU153" s="33">
        <v>0</v>
      </c>
      <c r="CV153" s="33">
        <v>11781.881094767768</v>
      </c>
      <c r="CW153" s="33">
        <v>0</v>
      </c>
      <c r="CX153" s="33">
        <v>22590.378243823292</v>
      </c>
      <c r="CY153" s="33">
        <v>0</v>
      </c>
      <c r="CZ153" s="33">
        <v>15377.119577543648</v>
      </c>
      <c r="DA153" s="33">
        <v>0</v>
      </c>
      <c r="DB153" s="33">
        <v>14725.287594986134</v>
      </c>
      <c r="DC153" s="33">
        <v>0</v>
      </c>
      <c r="DD153" s="33">
        <v>14690.97999410054</v>
      </c>
      <c r="DE153" s="33">
        <v>0</v>
      </c>
      <c r="DF153" s="33">
        <v>7561.6284236538213</v>
      </c>
      <c r="DG153" s="33">
        <v>0</v>
      </c>
      <c r="DH153" s="33">
        <v>11415.959844817733</v>
      </c>
      <c r="DI153" s="33">
        <v>0</v>
      </c>
      <c r="DJ153" s="33">
        <v>28126.681678810924</v>
      </c>
      <c r="DK153" s="33">
        <v>13842.878744711197</v>
      </c>
      <c r="DL153" s="33">
        <v>0</v>
      </c>
      <c r="DM153" s="33">
        <v>0</v>
      </c>
      <c r="DN153" s="33">
        <v>28391.547239760053</v>
      </c>
      <c r="DO153" s="33">
        <v>0</v>
      </c>
      <c r="DP153" s="33">
        <v>15531.440363833088</v>
      </c>
      <c r="DQ153" s="33">
        <v>0</v>
      </c>
      <c r="DR153" s="33">
        <v>13347.764181656265</v>
      </c>
      <c r="DS153" s="33">
        <v>0</v>
      </c>
      <c r="DT153" s="33">
        <v>14461.757757696219</v>
      </c>
      <c r="DU153" s="33">
        <v>0</v>
      </c>
      <c r="DV153" s="33">
        <v>31295.61764154131</v>
      </c>
      <c r="DW153" s="33">
        <v>0</v>
      </c>
      <c r="DX153" s="33">
        <v>21507.17211254673</v>
      </c>
      <c r="DY153" s="33">
        <v>0</v>
      </c>
      <c r="DZ153" s="33">
        <v>18472.829515355686</v>
      </c>
      <c r="EA153" s="33">
        <v>0</v>
      </c>
      <c r="EB153" s="33">
        <v>19030.805106329499</v>
      </c>
      <c r="EC153" s="33">
        <v>0</v>
      </c>
      <c r="ED153" s="33">
        <v>7714.5683969992588</v>
      </c>
      <c r="EE153" s="33">
        <v>0</v>
      </c>
      <c r="EF153" s="33">
        <v>17464.419737770528</v>
      </c>
      <c r="EG153" s="33">
        <v>0</v>
      </c>
      <c r="EH153" s="33">
        <v>29496.179409494289</v>
      </c>
      <c r="EI153" s="33">
        <v>20541.148014238137</v>
      </c>
      <c r="EJ153" s="3"/>
      <c r="EK153" s="3"/>
    </row>
    <row r="154" spans="1:14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2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</row>
    <row r="155" spans="1:141" x14ac:dyDescent="0.25">
      <c r="A155" s="3"/>
      <c r="B155" s="3"/>
      <c r="C155" s="3"/>
      <c r="D155" s="3"/>
      <c r="E155" s="3"/>
      <c r="F155" s="10" t="s">
        <v>189</v>
      </c>
      <c r="G155" s="3"/>
      <c r="H155" s="3"/>
      <c r="I155" s="3"/>
      <c r="J155" s="5" t="s">
        <v>6</v>
      </c>
      <c r="K155" s="3"/>
      <c r="L155" s="3"/>
      <c r="M155" s="3"/>
      <c r="N155" s="3"/>
      <c r="O155" s="3"/>
      <c r="P155" s="3"/>
      <c r="Q155" s="12">
        <v>57084.39277730001</v>
      </c>
      <c r="R155" s="3"/>
      <c r="S155" s="55"/>
      <c r="T155" s="33">
        <v>0</v>
      </c>
      <c r="U155" s="33">
        <v>0</v>
      </c>
      <c r="V155" s="33">
        <v>0</v>
      </c>
      <c r="W155" s="33">
        <v>0</v>
      </c>
      <c r="X155" s="33">
        <v>5.4</v>
      </c>
      <c r="Y155" s="33">
        <v>4.5</v>
      </c>
      <c r="Z155" s="33">
        <v>4.5</v>
      </c>
      <c r="AA155" s="33">
        <v>5.4</v>
      </c>
      <c r="AB155" s="33">
        <v>8.1000000000000014</v>
      </c>
      <c r="AC155" s="33">
        <v>10.8</v>
      </c>
      <c r="AD155" s="33">
        <v>13.5</v>
      </c>
      <c r="AE155" s="33">
        <v>11.7</v>
      </c>
      <c r="AF155" s="33">
        <v>21.772800000000004</v>
      </c>
      <c r="AG155" s="33">
        <v>25.401600000000002</v>
      </c>
      <c r="AH155" s="33">
        <v>29.030400000000004</v>
      </c>
      <c r="AI155" s="33">
        <v>29.030400000000004</v>
      </c>
      <c r="AJ155" s="33">
        <v>21.772800000000004</v>
      </c>
      <c r="AK155" s="33">
        <v>18.144000000000002</v>
      </c>
      <c r="AL155" s="33">
        <v>18.144000000000002</v>
      </c>
      <c r="AM155" s="33">
        <v>21.772800000000004</v>
      </c>
      <c r="AN155" s="33">
        <v>32.659200000000006</v>
      </c>
      <c r="AO155" s="33">
        <v>43.545600000000007</v>
      </c>
      <c r="AP155" s="33">
        <v>54.432000000000009</v>
      </c>
      <c r="AQ155" s="33">
        <v>47.174399999999999</v>
      </c>
      <c r="AR155" s="33">
        <v>63.221760000000017</v>
      </c>
      <c r="AS155" s="33">
        <v>73.758720000000011</v>
      </c>
      <c r="AT155" s="33">
        <v>84.295680000000004</v>
      </c>
      <c r="AU155" s="33">
        <v>84.295680000000004</v>
      </c>
      <c r="AV155" s="33">
        <v>63.221760000000017</v>
      </c>
      <c r="AW155" s="33">
        <v>52.68480000000001</v>
      </c>
      <c r="AX155" s="33">
        <v>52.68480000000001</v>
      </c>
      <c r="AY155" s="33">
        <v>63.221760000000017</v>
      </c>
      <c r="AZ155" s="33">
        <v>94.832640000000012</v>
      </c>
      <c r="BA155" s="33">
        <v>126.44352000000003</v>
      </c>
      <c r="BB155" s="33">
        <v>158.05440000000002</v>
      </c>
      <c r="BC155" s="33">
        <v>136.98048</v>
      </c>
      <c r="BD155" s="33">
        <v>130.39488000000009</v>
      </c>
      <c r="BE155" s="33">
        <v>152.1273600000001</v>
      </c>
      <c r="BF155" s="33">
        <v>173.85984000000008</v>
      </c>
      <c r="BG155" s="33">
        <v>173.85984000000008</v>
      </c>
      <c r="BH155" s="33">
        <v>130.39488000000009</v>
      </c>
      <c r="BI155" s="33">
        <v>108.66240000000006</v>
      </c>
      <c r="BJ155" s="33">
        <v>108.66240000000006</v>
      </c>
      <c r="BK155" s="33">
        <v>130.39488000000009</v>
      </c>
      <c r="BL155" s="33">
        <v>195.59232000000009</v>
      </c>
      <c r="BM155" s="33">
        <v>260.78976000000017</v>
      </c>
      <c r="BN155" s="33">
        <v>325.9872000000002</v>
      </c>
      <c r="BO155" s="33">
        <v>282.52224000000018</v>
      </c>
      <c r="BP155" s="33">
        <v>262.27998720000011</v>
      </c>
      <c r="BQ155" s="33">
        <v>305.99331840000019</v>
      </c>
      <c r="BR155" s="33">
        <v>349.70664960000011</v>
      </c>
      <c r="BS155" s="33">
        <v>349.70664960000011</v>
      </c>
      <c r="BT155" s="33">
        <v>262.27998720000011</v>
      </c>
      <c r="BU155" s="33">
        <v>218.56665600000008</v>
      </c>
      <c r="BV155" s="33">
        <v>218.56665600000008</v>
      </c>
      <c r="BW155" s="33">
        <v>262.27998720000011</v>
      </c>
      <c r="BX155" s="33">
        <v>393.41998080000013</v>
      </c>
      <c r="BY155" s="33">
        <v>524.55997440000021</v>
      </c>
      <c r="BZ155" s="33">
        <v>655.69996800000024</v>
      </c>
      <c r="CA155" s="33">
        <v>568.27330560000019</v>
      </c>
      <c r="CB155" s="33">
        <v>367.84768204800008</v>
      </c>
      <c r="CC155" s="33">
        <v>429.15562905600024</v>
      </c>
      <c r="CD155" s="33">
        <v>490.46357606400022</v>
      </c>
      <c r="CE155" s="33">
        <v>490.46357606400022</v>
      </c>
      <c r="CF155" s="33">
        <v>367.84768204800008</v>
      </c>
      <c r="CG155" s="33">
        <v>306.5397350400001</v>
      </c>
      <c r="CH155" s="33">
        <v>306.5397350400001</v>
      </c>
      <c r="CI155" s="33">
        <v>367.84768204800008</v>
      </c>
      <c r="CJ155" s="33">
        <v>551.77152307200015</v>
      </c>
      <c r="CK155" s="33">
        <v>735.69536409600016</v>
      </c>
      <c r="CL155" s="33">
        <v>919.61920512000029</v>
      </c>
      <c r="CM155" s="33">
        <v>797.00331110400032</v>
      </c>
      <c r="CN155" s="33">
        <v>499.84008560640029</v>
      </c>
      <c r="CO155" s="33">
        <v>583.14676654080029</v>
      </c>
      <c r="CP155" s="33">
        <v>666.45344747520039</v>
      </c>
      <c r="CQ155" s="33">
        <v>666.45344747520039</v>
      </c>
      <c r="CR155" s="33">
        <v>499.84008560640029</v>
      </c>
      <c r="CS155" s="33">
        <v>416.53340467200019</v>
      </c>
      <c r="CT155" s="33">
        <v>416.53340467200019</v>
      </c>
      <c r="CU155" s="33">
        <v>499.84008560640029</v>
      </c>
      <c r="CV155" s="33">
        <v>749.76012840960038</v>
      </c>
      <c r="CW155" s="33">
        <v>999.68017121280059</v>
      </c>
      <c r="CX155" s="33">
        <v>1249.6002140160006</v>
      </c>
      <c r="CY155" s="33">
        <v>1082.9868521472006</v>
      </c>
      <c r="CZ155" s="33">
        <v>605.36188145664028</v>
      </c>
      <c r="DA155" s="33">
        <v>706.25552836608028</v>
      </c>
      <c r="DB155" s="33">
        <v>807.14917527552041</v>
      </c>
      <c r="DC155" s="33">
        <v>807.14917527552041</v>
      </c>
      <c r="DD155" s="33">
        <v>605.36188145664028</v>
      </c>
      <c r="DE155" s="33">
        <v>504.46823454720027</v>
      </c>
      <c r="DF155" s="33">
        <v>504.46823454720027</v>
      </c>
      <c r="DG155" s="33">
        <v>605.36188145664028</v>
      </c>
      <c r="DH155" s="33">
        <v>908.04282218496041</v>
      </c>
      <c r="DI155" s="33">
        <v>1210.7237629132806</v>
      </c>
      <c r="DJ155" s="33">
        <v>1513.4047036416007</v>
      </c>
      <c r="DK155" s="33">
        <v>1311.6174098227207</v>
      </c>
      <c r="DL155" s="33">
        <v>706.97619727257643</v>
      </c>
      <c r="DM155" s="33">
        <v>824.80556348467269</v>
      </c>
      <c r="DN155" s="33">
        <v>942.63492969676849</v>
      </c>
      <c r="DO155" s="33">
        <v>942.63492969676849</v>
      </c>
      <c r="DP155" s="33">
        <v>706.97619727257643</v>
      </c>
      <c r="DQ155" s="33">
        <v>589.14683106048028</v>
      </c>
      <c r="DR155" s="33">
        <v>589.14683106048028</v>
      </c>
      <c r="DS155" s="33">
        <v>706.97619727257643</v>
      </c>
      <c r="DT155" s="33">
        <v>1060.4642959088646</v>
      </c>
      <c r="DU155" s="33">
        <v>1413.9523945451529</v>
      </c>
      <c r="DV155" s="33">
        <v>1767.4404931814411</v>
      </c>
      <c r="DW155" s="33">
        <v>1531.7817607572488</v>
      </c>
      <c r="DX155" s="33">
        <v>763.5342930543826</v>
      </c>
      <c r="DY155" s="33">
        <v>890.79000856344646</v>
      </c>
      <c r="DZ155" s="33">
        <v>1018.04572407251</v>
      </c>
      <c r="EA155" s="33">
        <v>1018.04572407251</v>
      </c>
      <c r="EB155" s="33">
        <v>763.5342930543826</v>
      </c>
      <c r="EC155" s="33">
        <v>636.27857754531874</v>
      </c>
      <c r="ED155" s="33">
        <v>636.27857754531874</v>
      </c>
      <c r="EE155" s="33">
        <v>763.5342930543826</v>
      </c>
      <c r="EF155" s="33">
        <v>1145.3014395815737</v>
      </c>
      <c r="EG155" s="33">
        <v>1527.0685861087652</v>
      </c>
      <c r="EH155" s="33">
        <v>1908.8357326359562</v>
      </c>
      <c r="EI155" s="33">
        <v>1654.324301617829</v>
      </c>
      <c r="EJ155" s="3"/>
      <c r="EK155" s="3"/>
    </row>
    <row r="156" spans="1:14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2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</row>
    <row r="157" spans="1:141" x14ac:dyDescent="0.25">
      <c r="A157" s="3"/>
      <c r="B157" s="3"/>
      <c r="C157" s="3"/>
      <c r="D157" s="3"/>
      <c r="E157" s="3"/>
      <c r="F157" s="10" t="s">
        <v>191</v>
      </c>
      <c r="G157" s="3"/>
      <c r="H157" s="3"/>
      <c r="I157" s="3"/>
      <c r="J157" s="5" t="s">
        <v>6</v>
      </c>
      <c r="K157" s="3"/>
      <c r="L157" s="3"/>
      <c r="M157" s="3"/>
      <c r="N157" s="3"/>
      <c r="O157" s="3"/>
      <c r="P157" s="3"/>
      <c r="Q157" s="12"/>
      <c r="R157" s="3"/>
      <c r="S157" s="55"/>
      <c r="T157" s="33">
        <v>0</v>
      </c>
      <c r="U157" s="33">
        <v>0</v>
      </c>
      <c r="V157" s="33">
        <v>0</v>
      </c>
      <c r="W157" s="33">
        <v>0</v>
      </c>
      <c r="X157" s="33">
        <v>5.4</v>
      </c>
      <c r="Y157" s="33">
        <v>0.59999999999999964</v>
      </c>
      <c r="Z157" s="33">
        <v>5.0999999999999996</v>
      </c>
      <c r="AA157" s="33">
        <v>1.8677419354838714</v>
      </c>
      <c r="AB157" s="33">
        <v>9.9677419354838719</v>
      </c>
      <c r="AC157" s="33">
        <v>3.9677419354838701</v>
      </c>
      <c r="AD157" s="33">
        <v>17.467741935483872</v>
      </c>
      <c r="AE157" s="33">
        <v>0</v>
      </c>
      <c r="AF157" s="33">
        <v>21.772800000000004</v>
      </c>
      <c r="AG157" s="33">
        <v>14.5152</v>
      </c>
      <c r="AH157" s="33">
        <v>22.943380645161291</v>
      </c>
      <c r="AI157" s="33">
        <v>15.763819354838709</v>
      </c>
      <c r="AJ157" s="33">
        <v>12.330116129032263</v>
      </c>
      <c r="AK157" s="33">
        <v>11.861883870967738</v>
      </c>
      <c r="AL157" s="33">
        <v>11.549729032258071</v>
      </c>
      <c r="AM157" s="33">
        <v>16.544206451612901</v>
      </c>
      <c r="AN157" s="33">
        <v>27.001393548387107</v>
      </c>
      <c r="AO157" s="33">
        <v>29.186477419354837</v>
      </c>
      <c r="AP157" s="33">
        <v>43.389522580645171</v>
      </c>
      <c r="AQ157" s="33">
        <v>17.480670967741922</v>
      </c>
      <c r="AR157" s="33">
        <v>80.702430967741947</v>
      </c>
      <c r="AS157" s="33">
        <v>21.033734549499457</v>
      </c>
      <c r="AT157" s="33">
        <v>105.32941454949946</v>
      </c>
      <c r="AU157" s="33">
        <v>7.0648254505005355</v>
      </c>
      <c r="AV157" s="33">
        <v>70.286585450500553</v>
      </c>
      <c r="AW157" s="33">
        <v>0</v>
      </c>
      <c r="AX157" s="33">
        <v>52.68480000000001</v>
      </c>
      <c r="AY157" s="33">
        <v>28.89166451612904</v>
      </c>
      <c r="AZ157" s="33">
        <v>123.72430451612905</v>
      </c>
      <c r="BA157" s="33">
        <v>39.428624516129048</v>
      </c>
      <c r="BB157" s="33">
        <v>197.48302451612906</v>
      </c>
      <c r="BC157" s="33">
        <v>0</v>
      </c>
      <c r="BD157" s="33">
        <v>130.39488000000009</v>
      </c>
      <c r="BE157" s="33">
        <v>86.929920000000067</v>
      </c>
      <c r="BF157" s="33">
        <v>137.40535741935486</v>
      </c>
      <c r="BG157" s="33">
        <v>94.407762580645226</v>
      </c>
      <c r="BH157" s="33">
        <v>73.843695483871016</v>
      </c>
      <c r="BI157" s="33">
        <v>71.039504516129057</v>
      </c>
      <c r="BJ157" s="33">
        <v>69.170043870967788</v>
      </c>
      <c r="BK157" s="33">
        <v>99.081414193548454</v>
      </c>
      <c r="BL157" s="33">
        <v>161.70834580645166</v>
      </c>
      <c r="BM157" s="33">
        <v>174.79457032258082</v>
      </c>
      <c r="BN157" s="33">
        <v>259.85502967741945</v>
      </c>
      <c r="BO157" s="33">
        <v>104.6897961290324</v>
      </c>
      <c r="BP157" s="33">
        <v>233.73599380645157</v>
      </c>
      <c r="BQ157" s="33">
        <v>203.3973181935487</v>
      </c>
      <c r="BR157" s="33">
        <v>247.83706838709656</v>
      </c>
      <c r="BS157" s="33">
        <v>218.43846441290356</v>
      </c>
      <c r="BT157" s="33">
        <v>119.98732552258042</v>
      </c>
      <c r="BU157" s="33">
        <v>171.43488247741965</v>
      </c>
      <c r="BV157" s="33">
        <v>110.58660913548368</v>
      </c>
      <c r="BW157" s="33">
        <v>227.83918080000029</v>
      </c>
      <c r="BX157" s="33">
        <v>296.72079359999981</v>
      </c>
      <c r="BY157" s="33">
        <v>380.13078627096814</v>
      </c>
      <c r="BZ157" s="33">
        <v>494.13583772903218</v>
      </c>
      <c r="CA157" s="33">
        <v>239.12004046451642</v>
      </c>
      <c r="CB157" s="33">
        <v>235.52212991999983</v>
      </c>
      <c r="CC157" s="33">
        <v>377.55734016000048</v>
      </c>
      <c r="CD157" s="33">
        <v>255.29888701935459</v>
      </c>
      <c r="CE157" s="33">
        <v>398.6525477326457</v>
      </c>
      <c r="CF157" s="33">
        <v>75.989622651870548</v>
      </c>
      <c r="CG157" s="33">
        <v>382.52935769187064</v>
      </c>
      <c r="CH157" s="33">
        <v>13.005784295226249</v>
      </c>
      <c r="CI157" s="33">
        <v>380.85346634322633</v>
      </c>
      <c r="CJ157" s="33">
        <v>354.84189775277383</v>
      </c>
      <c r="CK157" s="33">
        <v>594.44244301625872</v>
      </c>
      <c r="CL157" s="33">
        <v>631.71649714374166</v>
      </c>
      <c r="CM157" s="33">
        <v>396.67487202271036</v>
      </c>
      <c r="CN157" s="33">
        <v>248.28007714683838</v>
      </c>
      <c r="CO157" s="33">
        <v>556.06029049564484</v>
      </c>
      <c r="CP157" s="33">
        <v>303.87964173042019</v>
      </c>
      <c r="CQ157" s="33">
        <v>584.72495490318033</v>
      </c>
      <c r="CR157" s="33">
        <v>60.229994266368408</v>
      </c>
      <c r="CS157" s="33">
        <v>476.7633989383686</v>
      </c>
      <c r="CT157" s="33">
        <v>60.699058702922002</v>
      </c>
      <c r="CU157" s="33">
        <v>560.5391443093223</v>
      </c>
      <c r="CV157" s="33">
        <v>439.14102690347818</v>
      </c>
      <c r="CW157" s="33">
        <v>850.7688714356193</v>
      </c>
      <c r="CX157" s="33">
        <v>815.36474725238145</v>
      </c>
      <c r="CY157" s="33">
        <v>582.03764261497417</v>
      </c>
      <c r="CZ157" s="33">
        <v>199.07446249036809</v>
      </c>
      <c r="DA157" s="33">
        <v>905.32999085644838</v>
      </c>
      <c r="DB157" s="33">
        <v>136.15281595067472</v>
      </c>
      <c r="DC157" s="33">
        <v>943.30199122619513</v>
      </c>
      <c r="DD157" s="33">
        <v>0</v>
      </c>
      <c r="DE157" s="33">
        <v>504.46823454720027</v>
      </c>
      <c r="DF157" s="33">
        <v>146.45851970725164</v>
      </c>
      <c r="DG157" s="33">
        <v>751.82040116389192</v>
      </c>
      <c r="DH157" s="33">
        <v>458.90336174938864</v>
      </c>
      <c r="DI157" s="33">
        <v>1103.320848461296</v>
      </c>
      <c r="DJ157" s="33">
        <v>914.55208972750484</v>
      </c>
      <c r="DK157" s="33">
        <v>777.85747133407017</v>
      </c>
      <c r="DL157" s="33">
        <v>134.36987998538325</v>
      </c>
      <c r="DM157" s="33">
        <v>959.17544347005594</v>
      </c>
      <c r="DN157" s="33">
        <v>257.12769162254847</v>
      </c>
      <c r="DO157" s="33">
        <v>1199.7626213193171</v>
      </c>
      <c r="DP157" s="33">
        <v>0</v>
      </c>
      <c r="DQ157" s="33">
        <v>589.14683106048028</v>
      </c>
      <c r="DR157" s="33">
        <v>171.04262837239753</v>
      </c>
      <c r="DS157" s="33">
        <v>878.01882564497396</v>
      </c>
      <c r="DT157" s="33">
        <v>535.9335689001789</v>
      </c>
      <c r="DU157" s="33">
        <v>1288.5211337387279</v>
      </c>
      <c r="DV157" s="33">
        <v>1068.0661905031932</v>
      </c>
      <c r="DW157" s="33">
        <v>908.42640402228903</v>
      </c>
      <c r="DX157" s="33">
        <v>76.779135402720726</v>
      </c>
      <c r="DY157" s="33">
        <v>967.56914396616719</v>
      </c>
      <c r="DZ157" s="33">
        <v>346.0382419338456</v>
      </c>
      <c r="EA157" s="33">
        <v>1011.356056829501</v>
      </c>
      <c r="EB157" s="33">
        <v>0</v>
      </c>
      <c r="EC157" s="33">
        <v>636.27857754531874</v>
      </c>
      <c r="ED157" s="33">
        <v>184.72603864218934</v>
      </c>
      <c r="EE157" s="33">
        <v>948.26033169657194</v>
      </c>
      <c r="EF157" s="33">
        <v>578.80825441219304</v>
      </c>
      <c r="EG157" s="33">
        <v>1391.6028244378265</v>
      </c>
      <c r="EH157" s="33">
        <v>1153.5114857434485</v>
      </c>
      <c r="EI157" s="33">
        <v>981.1005163440725</v>
      </c>
      <c r="EJ157" s="3"/>
      <c r="EK157" s="3"/>
    </row>
    <row r="158" spans="1:14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2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</row>
    <row r="159" spans="1:141" x14ac:dyDescent="0.25">
      <c r="A159" s="3"/>
      <c r="B159" s="3"/>
      <c r="C159" s="3"/>
      <c r="D159" s="3"/>
      <c r="E159" s="3"/>
      <c r="F159" s="10" t="s">
        <v>192</v>
      </c>
      <c r="G159" s="3"/>
      <c r="H159" s="3"/>
      <c r="I159" s="3"/>
      <c r="J159" s="5" t="s">
        <v>6</v>
      </c>
      <c r="K159" s="3"/>
      <c r="L159" s="3"/>
      <c r="M159" s="3"/>
      <c r="N159" s="3"/>
      <c r="O159" s="3"/>
      <c r="P159" s="3"/>
      <c r="Q159" s="12">
        <v>56103.292260955932</v>
      </c>
      <c r="R159" s="3"/>
      <c r="S159" s="55"/>
      <c r="T159" s="33">
        <v>0</v>
      </c>
      <c r="U159" s="33">
        <v>0</v>
      </c>
      <c r="V159" s="33">
        <v>0</v>
      </c>
      <c r="W159" s="33">
        <v>0</v>
      </c>
      <c r="X159" s="33">
        <v>0</v>
      </c>
      <c r="Y159" s="33">
        <v>9.3000000000000007</v>
      </c>
      <c r="Z159" s="33">
        <v>0</v>
      </c>
      <c r="AA159" s="33">
        <v>8.6322580645161295</v>
      </c>
      <c r="AB159" s="33">
        <v>0</v>
      </c>
      <c r="AC159" s="33">
        <v>16.800000000000004</v>
      </c>
      <c r="AD159" s="33">
        <v>0</v>
      </c>
      <c r="AE159" s="33">
        <v>29.167741935483871</v>
      </c>
      <c r="AF159" s="33">
        <v>0</v>
      </c>
      <c r="AG159" s="33">
        <v>32.659200000000006</v>
      </c>
      <c r="AH159" s="33">
        <v>20.602219354838716</v>
      </c>
      <c r="AI159" s="33">
        <v>36.209961290322589</v>
      </c>
      <c r="AJ159" s="33">
        <v>25.206503225806451</v>
      </c>
      <c r="AK159" s="33">
        <v>18.612232258064527</v>
      </c>
      <c r="AL159" s="33">
        <v>18.456154838709669</v>
      </c>
      <c r="AM159" s="33">
        <v>16.778322580645174</v>
      </c>
      <c r="AN159" s="33">
        <v>22.2020129032258</v>
      </c>
      <c r="AO159" s="33">
        <v>41.360516129032284</v>
      </c>
      <c r="AP159" s="33">
        <v>40.228954838709676</v>
      </c>
      <c r="AQ159" s="33">
        <v>73.08325161290324</v>
      </c>
      <c r="AR159" s="33">
        <v>0</v>
      </c>
      <c r="AS159" s="33">
        <v>133.4274164182425</v>
      </c>
      <c r="AT159" s="33">
        <v>0</v>
      </c>
      <c r="AU159" s="33">
        <v>182.56026909899893</v>
      </c>
      <c r="AV159" s="33">
        <v>0</v>
      </c>
      <c r="AW159" s="33">
        <v>122.97138545050056</v>
      </c>
      <c r="AX159" s="33">
        <v>0</v>
      </c>
      <c r="AY159" s="33">
        <v>87.014895483870987</v>
      </c>
      <c r="AZ159" s="33">
        <v>0</v>
      </c>
      <c r="BA159" s="33">
        <v>210.73920000000004</v>
      </c>
      <c r="BB159" s="33">
        <v>0</v>
      </c>
      <c r="BC159" s="33">
        <v>334.46350451612909</v>
      </c>
      <c r="BD159" s="33">
        <v>0</v>
      </c>
      <c r="BE159" s="33">
        <v>195.59232000000011</v>
      </c>
      <c r="BF159" s="33">
        <v>123.38440258064526</v>
      </c>
      <c r="BG159" s="33">
        <v>216.85743483870971</v>
      </c>
      <c r="BH159" s="33">
        <v>150.9589470967743</v>
      </c>
      <c r="BI159" s="33">
        <v>111.46659096774204</v>
      </c>
      <c r="BJ159" s="33">
        <v>110.53186064516132</v>
      </c>
      <c r="BK159" s="33">
        <v>100.48350967741942</v>
      </c>
      <c r="BL159" s="33">
        <v>132.96538838709685</v>
      </c>
      <c r="BM159" s="33">
        <v>247.70353548387098</v>
      </c>
      <c r="BN159" s="33">
        <v>240.92674064516154</v>
      </c>
      <c r="BO159" s="33">
        <v>437.68747354838729</v>
      </c>
      <c r="BP159" s="33">
        <v>133.23378952258093</v>
      </c>
      <c r="BQ159" s="33">
        <v>336.33199401290312</v>
      </c>
      <c r="BR159" s="33">
        <v>305.26689940645224</v>
      </c>
      <c r="BS159" s="33">
        <v>379.10525357419311</v>
      </c>
      <c r="BT159" s="33">
        <v>360.73112609032324</v>
      </c>
      <c r="BU159" s="33">
        <v>167.11909904516085</v>
      </c>
      <c r="BV159" s="33">
        <v>279.41492934193604</v>
      </c>
      <c r="BW159" s="33">
        <v>145.0274155354835</v>
      </c>
      <c r="BX159" s="33">
        <v>324.53836800000062</v>
      </c>
      <c r="BY159" s="33">
        <v>441.14998172903194</v>
      </c>
      <c r="BZ159" s="33">
        <v>541.69491654193621</v>
      </c>
      <c r="CA159" s="33">
        <v>823.28910286451583</v>
      </c>
      <c r="CB159" s="33">
        <v>371.44559259251668</v>
      </c>
      <c r="CC159" s="33">
        <v>287.12041881599959</v>
      </c>
      <c r="CD159" s="33">
        <v>612.72202920464611</v>
      </c>
      <c r="CE159" s="33">
        <v>347.10991535070906</v>
      </c>
      <c r="CF159" s="33">
        <v>690.51060712877529</v>
      </c>
      <c r="CG159" s="33">
        <v>0</v>
      </c>
      <c r="CH159" s="33">
        <v>676.06330843664455</v>
      </c>
      <c r="CI159" s="33">
        <v>0</v>
      </c>
      <c r="CJ159" s="33">
        <v>577.78309166245276</v>
      </c>
      <c r="CK159" s="33">
        <v>496.09481883251533</v>
      </c>
      <c r="CL159" s="33">
        <v>882.34515099251735</v>
      </c>
      <c r="CM159" s="33">
        <v>1032.0449362250317</v>
      </c>
      <c r="CN159" s="33">
        <v>648.23488048227227</v>
      </c>
      <c r="CO159" s="33">
        <v>275.36655319199383</v>
      </c>
      <c r="CP159" s="33">
        <v>918.63409624042515</v>
      </c>
      <c r="CQ159" s="33">
        <v>385.60813430244025</v>
      </c>
      <c r="CR159" s="33">
        <v>1024.3350462432122</v>
      </c>
      <c r="CS159" s="33">
        <v>0</v>
      </c>
      <c r="CT159" s="33">
        <v>832.59774490744678</v>
      </c>
      <c r="CU159" s="33">
        <v>0</v>
      </c>
      <c r="CV159" s="33">
        <v>871.15824581544439</v>
      </c>
      <c r="CW159" s="33">
        <v>588.05232668065946</v>
      </c>
      <c r="CX159" s="33">
        <v>1285.0043381992384</v>
      </c>
      <c r="CY159" s="33">
        <v>1316.3139567846079</v>
      </c>
      <c r="CZ159" s="33">
        <v>988.32506158124636</v>
      </c>
      <c r="DA159" s="33">
        <v>0</v>
      </c>
      <c r="DB159" s="33">
        <v>1576.3263501812939</v>
      </c>
      <c r="DC159" s="33">
        <v>0</v>
      </c>
      <c r="DD159" s="33">
        <v>1548.6638726828355</v>
      </c>
      <c r="DE159" s="33">
        <v>0</v>
      </c>
      <c r="DF159" s="33">
        <v>862.4779493871489</v>
      </c>
      <c r="DG159" s="33">
        <v>0</v>
      </c>
      <c r="DH159" s="33">
        <v>1200.9598615994637</v>
      </c>
      <c r="DI159" s="33">
        <v>566.30627620137329</v>
      </c>
      <c r="DJ159" s="33">
        <v>1702.1734623753916</v>
      </c>
      <c r="DK159" s="33">
        <v>1448.3120282161556</v>
      </c>
      <c r="DL159" s="33">
        <v>1350.4637886212633</v>
      </c>
      <c r="DM159" s="33">
        <v>0</v>
      </c>
      <c r="DN159" s="33">
        <v>1644.682681544276</v>
      </c>
      <c r="DO159" s="33">
        <v>0</v>
      </c>
      <c r="DP159" s="33">
        <v>1906.7388185918935</v>
      </c>
      <c r="DQ159" s="33">
        <v>0</v>
      </c>
      <c r="DR159" s="33">
        <v>1007.251033748563</v>
      </c>
      <c r="DS159" s="33">
        <v>0</v>
      </c>
      <c r="DT159" s="33">
        <v>1402.5495526536597</v>
      </c>
      <c r="DU159" s="33">
        <v>661.36482970660381</v>
      </c>
      <c r="DV159" s="33">
        <v>1987.8954364169756</v>
      </c>
      <c r="DW159" s="33">
        <v>1691.4215472381527</v>
      </c>
      <c r="DX159" s="33">
        <v>1595.1815616739509</v>
      </c>
      <c r="DY159" s="33">
        <v>0</v>
      </c>
      <c r="DZ159" s="33">
        <v>1639.5766261048316</v>
      </c>
      <c r="EA159" s="33">
        <v>352.72790917685472</v>
      </c>
      <c r="EB159" s="33">
        <v>1774.8903498838836</v>
      </c>
      <c r="EC159" s="33">
        <v>0</v>
      </c>
      <c r="ED159" s="33">
        <v>1087.831116448448</v>
      </c>
      <c r="EE159" s="33">
        <v>0</v>
      </c>
      <c r="EF159" s="33">
        <v>1514.7535168659529</v>
      </c>
      <c r="EG159" s="33">
        <v>714.27401608313198</v>
      </c>
      <c r="EH159" s="33">
        <v>2146.927071330334</v>
      </c>
      <c r="EI159" s="33">
        <v>1826.7352710172052</v>
      </c>
      <c r="EJ159" s="3"/>
      <c r="EK159" s="3"/>
    </row>
    <row r="160" spans="1:14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2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</row>
    <row r="161" spans="1:141" x14ac:dyDescent="0.25">
      <c r="A161" s="3"/>
      <c r="B161" s="3"/>
      <c r="C161" s="3"/>
      <c r="D161" s="3"/>
      <c r="E161" s="3"/>
      <c r="F161" s="10" t="s">
        <v>194</v>
      </c>
      <c r="G161" s="3"/>
      <c r="H161" s="3"/>
      <c r="I161" s="3"/>
      <c r="J161" s="5" t="s">
        <v>6</v>
      </c>
      <c r="K161" s="3"/>
      <c r="L161" s="3"/>
      <c r="M161" s="3"/>
      <c r="N161" s="3"/>
      <c r="O161" s="3"/>
      <c r="P161" s="3"/>
      <c r="Q161" s="12"/>
      <c r="R161" s="3"/>
      <c r="S161" s="55"/>
      <c r="T161" s="33">
        <v>0</v>
      </c>
      <c r="U161" s="33">
        <v>0</v>
      </c>
      <c r="V161" s="33">
        <v>0</v>
      </c>
      <c r="W161" s="33">
        <v>0</v>
      </c>
      <c r="X161" s="33">
        <v>52.991999999999997</v>
      </c>
      <c r="Y161" s="33">
        <v>97.048500000000004</v>
      </c>
      <c r="Z161" s="33">
        <v>141.36375000000001</v>
      </c>
      <c r="AA161" s="33">
        <v>194.85255000000001</v>
      </c>
      <c r="AB161" s="33">
        <v>276.01724999999999</v>
      </c>
      <c r="AC161" s="33">
        <v>386.72084999999998</v>
      </c>
      <c r="AD161" s="33">
        <v>528.20534999999995</v>
      </c>
      <c r="AE161" s="33">
        <v>0</v>
      </c>
      <c r="AF161" s="33">
        <v>216.66839040000002</v>
      </c>
      <c r="AG161" s="33">
        <v>470.9468736</v>
      </c>
      <c r="AH161" s="33">
        <v>764.97644160000004</v>
      </c>
      <c r="AI161" s="33">
        <v>1057.9783334400001</v>
      </c>
      <c r="AJ161" s="33">
        <v>0</v>
      </c>
      <c r="AK161" s="33">
        <v>182.26978560000003</v>
      </c>
      <c r="AL161" s="33">
        <v>365.6100672</v>
      </c>
      <c r="AM161" s="33">
        <v>586.90300032000005</v>
      </c>
      <c r="AN161" s="33">
        <v>922.69618560000004</v>
      </c>
      <c r="AO161" s="33">
        <v>1380.69719424</v>
      </c>
      <c r="AP161" s="33">
        <v>1966.0444070399999</v>
      </c>
      <c r="AQ161" s="33">
        <v>45.106787798709092</v>
      </c>
      <c r="AR161" s="33">
        <v>555.93860859870915</v>
      </c>
      <c r="AS161" s="33">
        <v>1154.8594149987093</v>
      </c>
      <c r="AT161" s="33">
        <v>1846.0839909987094</v>
      </c>
      <c r="AU161" s="33">
        <v>2535.2854706787093</v>
      </c>
      <c r="AV161" s="33">
        <v>0</v>
      </c>
      <c r="AW161" s="33">
        <v>429.06501120000001</v>
      </c>
      <c r="AX161" s="33">
        <v>860.23741439999992</v>
      </c>
      <c r="AY161" s="33">
        <v>1380.1731686399999</v>
      </c>
      <c r="AZ161" s="33">
        <v>2167.6634111999997</v>
      </c>
      <c r="BA161" s="33">
        <v>3237.8813644799993</v>
      </c>
      <c r="BB161" s="33">
        <v>4600.9425100799999</v>
      </c>
      <c r="BC161" s="33">
        <v>65.231260242580902</v>
      </c>
      <c r="BD161" s="33">
        <v>1136.3817344825811</v>
      </c>
      <c r="BE161" s="33">
        <v>2392.2438004025817</v>
      </c>
      <c r="BF161" s="33">
        <v>3841.6553332025819</v>
      </c>
      <c r="BG161" s="33">
        <v>5286.8246859065821</v>
      </c>
      <c r="BH161" s="33">
        <v>0</v>
      </c>
      <c r="BI161" s="33">
        <v>899.69569536000017</v>
      </c>
      <c r="BJ161" s="33">
        <v>1803.8103283200003</v>
      </c>
      <c r="BK161" s="33">
        <v>2894.0506129920004</v>
      </c>
      <c r="BL161" s="33">
        <v>4545.3192153600012</v>
      </c>
      <c r="BM161" s="33">
        <v>6789.4324861440018</v>
      </c>
      <c r="BN161" s="33">
        <v>9647.6013258240018</v>
      </c>
      <c r="BO161" s="33">
        <v>136.78179882116274</v>
      </c>
      <c r="BP161" s="33">
        <v>1752.6887999603628</v>
      </c>
      <c r="BQ161" s="33">
        <v>3647.2464308339631</v>
      </c>
      <c r="BR161" s="33">
        <v>5833.7872574579633</v>
      </c>
      <c r="BS161" s="33">
        <v>8013.9284523942833</v>
      </c>
      <c r="BT161" s="33">
        <v>0</v>
      </c>
      <c r="BU161" s="33">
        <v>1357.2552204287999</v>
      </c>
      <c r="BV161" s="33">
        <v>2721.1767238655998</v>
      </c>
      <c r="BW161" s="33">
        <v>4365.8820675993593</v>
      </c>
      <c r="BX161" s="33">
        <v>6856.9387020287995</v>
      </c>
      <c r="BY161" s="33">
        <v>10242.343864811519</v>
      </c>
      <c r="BZ161" s="33">
        <v>14554.09571438592</v>
      </c>
      <c r="CA161" s="33">
        <v>206.34511365021172</v>
      </c>
      <c r="CB161" s="33">
        <v>2523.7855105526119</v>
      </c>
      <c r="CC161" s="33">
        <v>5238.1948643318128</v>
      </c>
      <c r="CD161" s="33">
        <v>8364.9001617398135</v>
      </c>
      <c r="CE161" s="33">
        <v>11484.248505506854</v>
      </c>
      <c r="CF161" s="33">
        <v>0</v>
      </c>
      <c r="CG161" s="33">
        <v>1943.4619201536002</v>
      </c>
      <c r="CH161" s="33">
        <v>3894.5873336832005</v>
      </c>
      <c r="CI161" s="33">
        <v>6245.1340219699214</v>
      </c>
      <c r="CJ161" s="33">
        <v>9798.5426305536021</v>
      </c>
      <c r="CK161" s="33">
        <v>14609.990311741441</v>
      </c>
      <c r="CL161" s="33">
        <v>20716.261833738241</v>
      </c>
      <c r="CM161" s="33">
        <v>108.66339188240454</v>
      </c>
      <c r="CN161" s="33">
        <v>3197.3343208715887</v>
      </c>
      <c r="CO161" s="33">
        <v>6813.3081401706604</v>
      </c>
      <c r="CP161" s="33">
        <v>10974.476852843942</v>
      </c>
      <c r="CQ161" s="33">
        <v>15127.057404046347</v>
      </c>
      <c r="CR161" s="33">
        <v>0</v>
      </c>
      <c r="CS161" s="33">
        <v>2588.2060432757753</v>
      </c>
      <c r="CT161" s="33">
        <v>5185.3580880837108</v>
      </c>
      <c r="CU161" s="33">
        <v>8312.6757436918251</v>
      </c>
      <c r="CV161" s="33">
        <v>13035.857832619771</v>
      </c>
      <c r="CW161" s="33">
        <v>19419.315565899102</v>
      </c>
      <c r="CX161" s="33">
        <v>27505.989750884186</v>
      </c>
      <c r="CY161" s="33">
        <v>19.661414980273548</v>
      </c>
      <c r="CZ161" s="33">
        <v>3073.6559380305125</v>
      </c>
      <c r="DA161" s="33">
        <v>6645.5127164404312</v>
      </c>
      <c r="DB161" s="33">
        <v>10747.893419045229</v>
      </c>
      <c r="DC161" s="33">
        <v>14844.19652060913</v>
      </c>
      <c r="DD161" s="33">
        <v>0</v>
      </c>
      <c r="DE161" s="33">
        <v>2555.1247709433592</v>
      </c>
      <c r="DF161" s="33">
        <v>5116.5803763043186</v>
      </c>
      <c r="DG161" s="33">
        <v>8197.9241040385896</v>
      </c>
      <c r="DH161" s="33">
        <v>12842.730699543357</v>
      </c>
      <c r="DI161" s="33">
        <v>19096.582170625337</v>
      </c>
      <c r="DJ161" s="33">
        <v>26989.866522489014</v>
      </c>
      <c r="DK161" s="33">
        <v>0</v>
      </c>
      <c r="DL161" s="33">
        <v>2745.860150276812</v>
      </c>
      <c r="DM161" s="33">
        <v>5955.7451400260343</v>
      </c>
      <c r="DN161" s="33">
        <v>9638.7713708090087</v>
      </c>
      <c r="DO161" s="33">
        <v>13317.421728842539</v>
      </c>
      <c r="DP161" s="33">
        <v>0</v>
      </c>
      <c r="DQ161" s="33">
        <v>2295.5099131464185</v>
      </c>
      <c r="DR161" s="33">
        <v>4595.5780270735086</v>
      </c>
      <c r="DS161" s="33">
        <v>7361.1296047228243</v>
      </c>
      <c r="DT161" s="33">
        <v>11525.866494007216</v>
      </c>
      <c r="DU161" s="33">
        <v>17122.607740547523</v>
      </c>
      <c r="DV161" s="33">
        <v>24173.232708090967</v>
      </c>
      <c r="DW161" s="33">
        <v>0</v>
      </c>
      <c r="DX161" s="33">
        <v>2852.8502390007448</v>
      </c>
      <c r="DY161" s="33">
        <v>6186.153073087442</v>
      </c>
      <c r="DZ161" s="33">
        <v>10007.019295477938</v>
      </c>
      <c r="EA161" s="33">
        <v>13824.472337123867</v>
      </c>
      <c r="EB161" s="33">
        <v>0</v>
      </c>
      <c r="EC161" s="33">
        <v>2383.0638337415671</v>
      </c>
      <c r="ED161" s="33">
        <v>4769.683064092058</v>
      </c>
      <c r="EE161" s="33">
        <v>7637.892616443356</v>
      </c>
      <c r="EF161" s="33">
        <v>11953.006372762429</v>
      </c>
      <c r="EG161" s="33">
        <v>17740.623188633534</v>
      </c>
      <c r="EH161" s="33">
        <v>25017.808967779503</v>
      </c>
      <c r="EI161" s="33">
        <v>0</v>
      </c>
      <c r="EJ161" s="3"/>
      <c r="EK161" s="3"/>
    </row>
    <row r="162" spans="1:14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2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</row>
    <row r="163" spans="1:141" x14ac:dyDescent="0.25">
      <c r="A163" s="3"/>
      <c r="B163" s="3"/>
      <c r="C163" s="3"/>
      <c r="D163" s="3"/>
      <c r="E163" s="3"/>
      <c r="F163" s="10" t="s">
        <v>195</v>
      </c>
      <c r="G163" s="3"/>
      <c r="H163" s="3"/>
      <c r="I163" s="3"/>
      <c r="J163" s="5" t="s">
        <v>6</v>
      </c>
      <c r="K163" s="3"/>
      <c r="L163" s="3"/>
      <c r="M163" s="3"/>
      <c r="N163" s="3"/>
      <c r="O163" s="3"/>
      <c r="P163" s="3"/>
      <c r="Q163" s="12">
        <v>298297.20166125608</v>
      </c>
      <c r="R163" s="3"/>
      <c r="S163" s="55"/>
      <c r="T163" s="33">
        <v>0</v>
      </c>
      <c r="U163" s="33">
        <v>0</v>
      </c>
      <c r="V163" s="33">
        <v>0</v>
      </c>
      <c r="W163" s="33">
        <v>0</v>
      </c>
      <c r="X163" s="33">
        <v>0</v>
      </c>
      <c r="Y163" s="33">
        <v>0</v>
      </c>
      <c r="Z163" s="33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653.78534999999999</v>
      </c>
      <c r="AF163" s="33">
        <v>0</v>
      </c>
      <c r="AG163" s="33">
        <v>0</v>
      </c>
      <c r="AH163" s="33">
        <v>0</v>
      </c>
      <c r="AI163" s="33">
        <v>0</v>
      </c>
      <c r="AJ163" s="33">
        <v>1277.2159142400001</v>
      </c>
      <c r="AK163" s="33">
        <v>0</v>
      </c>
      <c r="AL163" s="33">
        <v>0</v>
      </c>
      <c r="AM163" s="33">
        <v>0</v>
      </c>
      <c r="AN163" s="33">
        <v>0</v>
      </c>
      <c r="AO163" s="33">
        <v>0</v>
      </c>
      <c r="AP163" s="33">
        <v>0</v>
      </c>
      <c r="AQ163" s="33">
        <v>2440.4850112412905</v>
      </c>
      <c r="AR163" s="33">
        <v>0</v>
      </c>
      <c r="AS163" s="33">
        <v>0</v>
      </c>
      <c r="AT163" s="33">
        <v>0</v>
      </c>
      <c r="AU163" s="33">
        <v>0</v>
      </c>
      <c r="AV163" s="33">
        <v>3051.1750322787093</v>
      </c>
      <c r="AW163" s="33">
        <v>0</v>
      </c>
      <c r="AX163" s="33">
        <v>0</v>
      </c>
      <c r="AY163" s="33">
        <v>0</v>
      </c>
      <c r="AZ163" s="33">
        <v>0</v>
      </c>
      <c r="BA163" s="33">
        <v>0</v>
      </c>
      <c r="BB163" s="33">
        <v>0</v>
      </c>
      <c r="BC163" s="33">
        <v>5741.1394738374192</v>
      </c>
      <c r="BD163" s="33">
        <v>0</v>
      </c>
      <c r="BE163" s="33">
        <v>0</v>
      </c>
      <c r="BF163" s="33">
        <v>0</v>
      </c>
      <c r="BG163" s="33">
        <v>0</v>
      </c>
      <c r="BH163" s="33">
        <v>6368.5806103865825</v>
      </c>
      <c r="BI163" s="33">
        <v>0</v>
      </c>
      <c r="BJ163" s="33">
        <v>0</v>
      </c>
      <c r="BK163" s="33">
        <v>0</v>
      </c>
      <c r="BL163" s="33">
        <v>0</v>
      </c>
      <c r="BM163" s="33">
        <v>0</v>
      </c>
      <c r="BN163" s="33">
        <v>0</v>
      </c>
      <c r="BO163" s="33">
        <v>12038.45183420284</v>
      </c>
      <c r="BP163" s="33">
        <v>0</v>
      </c>
      <c r="BQ163" s="33">
        <v>0</v>
      </c>
      <c r="BR163" s="33">
        <v>0</v>
      </c>
      <c r="BS163" s="33">
        <v>0</v>
      </c>
      <c r="BT163" s="33">
        <v>9645.834532752684</v>
      </c>
      <c r="BU163" s="33">
        <v>0</v>
      </c>
      <c r="BV163" s="33">
        <v>0</v>
      </c>
      <c r="BW163" s="33">
        <v>0</v>
      </c>
      <c r="BX163" s="33">
        <v>0</v>
      </c>
      <c r="BY163" s="33">
        <v>0</v>
      </c>
      <c r="BZ163" s="33">
        <v>0</v>
      </c>
      <c r="CA163" s="33">
        <v>18160.86448131171</v>
      </c>
      <c r="CB163" s="33">
        <v>0</v>
      </c>
      <c r="CC163" s="33">
        <v>0</v>
      </c>
      <c r="CD163" s="33">
        <v>0</v>
      </c>
      <c r="CE163" s="33">
        <v>0</v>
      </c>
      <c r="CF163" s="33">
        <v>13820.081286511653</v>
      </c>
      <c r="CG163" s="33">
        <v>0</v>
      </c>
      <c r="CH163" s="33">
        <v>0</v>
      </c>
      <c r="CI163" s="33">
        <v>0</v>
      </c>
      <c r="CJ163" s="33">
        <v>0</v>
      </c>
      <c r="CK163" s="33">
        <v>0</v>
      </c>
      <c r="CL163" s="33">
        <v>0</v>
      </c>
      <c r="CM163" s="33">
        <v>25987.370791807836</v>
      </c>
      <c r="CN163" s="33">
        <v>0</v>
      </c>
      <c r="CO163" s="33">
        <v>0</v>
      </c>
      <c r="CP163" s="33">
        <v>0</v>
      </c>
      <c r="CQ163" s="33">
        <v>0</v>
      </c>
      <c r="CR163" s="33">
        <v>18237.198736712715</v>
      </c>
      <c r="CS163" s="33">
        <v>0</v>
      </c>
      <c r="CT163" s="33">
        <v>0</v>
      </c>
      <c r="CU163" s="33">
        <v>0</v>
      </c>
      <c r="CV163" s="33">
        <v>0</v>
      </c>
      <c r="CW163" s="33">
        <v>0</v>
      </c>
      <c r="CX163" s="33">
        <v>0</v>
      </c>
      <c r="CY163" s="33">
        <v>34597.121553752237</v>
      </c>
      <c r="CZ163" s="33">
        <v>0</v>
      </c>
      <c r="DA163" s="33">
        <v>0</v>
      </c>
      <c r="DB163" s="33">
        <v>0</v>
      </c>
      <c r="DC163" s="33">
        <v>0</v>
      </c>
      <c r="DD163" s="33">
        <v>17913.38504626161</v>
      </c>
      <c r="DE163" s="33">
        <v>0</v>
      </c>
      <c r="DF163" s="33">
        <v>0</v>
      </c>
      <c r="DG163" s="33">
        <v>0</v>
      </c>
      <c r="DH163" s="33">
        <v>0</v>
      </c>
      <c r="DI163" s="33">
        <v>0</v>
      </c>
      <c r="DJ163" s="33">
        <v>0</v>
      </c>
      <c r="DK163" s="33">
        <v>33903.137706508212</v>
      </c>
      <c r="DL163" s="33">
        <v>0</v>
      </c>
      <c r="DM163" s="33">
        <v>0</v>
      </c>
      <c r="DN163" s="33">
        <v>0</v>
      </c>
      <c r="DO163" s="33">
        <v>0</v>
      </c>
      <c r="DP163" s="33">
        <v>16074.221560992963</v>
      </c>
      <c r="DQ163" s="33">
        <v>0</v>
      </c>
      <c r="DR163" s="33">
        <v>0</v>
      </c>
      <c r="DS163" s="33">
        <v>0</v>
      </c>
      <c r="DT163" s="33">
        <v>0</v>
      </c>
      <c r="DU163" s="33">
        <v>0</v>
      </c>
      <c r="DV163" s="33">
        <v>0</v>
      </c>
      <c r="DW163" s="33">
        <v>30335.920163559509</v>
      </c>
      <c r="DX163" s="33">
        <v>0</v>
      </c>
      <c r="DY163" s="33">
        <v>0</v>
      </c>
      <c r="DZ163" s="33">
        <v>0</v>
      </c>
      <c r="EA163" s="33">
        <v>0</v>
      </c>
      <c r="EB163" s="33">
        <v>16685.85552798603</v>
      </c>
      <c r="EC163" s="33">
        <v>0</v>
      </c>
      <c r="ED163" s="33">
        <v>0</v>
      </c>
      <c r="EE163" s="33">
        <v>0</v>
      </c>
      <c r="EF163" s="33">
        <v>0</v>
      </c>
      <c r="EG163" s="33">
        <v>0</v>
      </c>
      <c r="EH163" s="33">
        <v>0</v>
      </c>
      <c r="EI163" s="33">
        <v>31365.377046912101</v>
      </c>
      <c r="EJ163" s="3"/>
      <c r="EK163" s="3"/>
    </row>
    <row r="164" spans="1:14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2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</row>
    <row r="165" spans="1:141" x14ac:dyDescent="0.25">
      <c r="A165" s="3"/>
      <c r="B165" s="3"/>
      <c r="C165" s="3"/>
      <c r="D165" s="3"/>
      <c r="E165" s="3"/>
      <c r="F165" s="10" t="s">
        <v>199</v>
      </c>
      <c r="G165" s="3"/>
      <c r="H165" s="3"/>
      <c r="I165" s="3"/>
      <c r="J165" s="5" t="s">
        <v>6</v>
      </c>
      <c r="K165" s="3"/>
      <c r="L165" s="3"/>
      <c r="M165" s="3"/>
      <c r="N165" s="3"/>
      <c r="O165" s="3"/>
      <c r="P165" s="3"/>
      <c r="Q165" s="12"/>
      <c r="R165" s="3"/>
      <c r="S165" s="55"/>
      <c r="T165" s="33">
        <v>206.45161290322579</v>
      </c>
      <c r="U165" s="33">
        <v>22.11981566820279</v>
      </c>
      <c r="V165" s="33">
        <v>184.331797235023</v>
      </c>
      <c r="W165" s="33">
        <v>29.001536098310311</v>
      </c>
      <c r="X165" s="33">
        <v>547.09757937280506</v>
      </c>
      <c r="Y165" s="33">
        <v>22.506187293861558</v>
      </c>
      <c r="Z165" s="33">
        <v>529.54269311345217</v>
      </c>
      <c r="AA165" s="33">
        <v>28.645821707418918</v>
      </c>
      <c r="AB165" s="33">
        <v>549.09081113436298</v>
      </c>
      <c r="AC165" s="33">
        <v>16.971952832702868</v>
      </c>
      <c r="AD165" s="33">
        <v>576.01650766479474</v>
      </c>
      <c r="AE165" s="33">
        <v>0</v>
      </c>
      <c r="AF165" s="33">
        <v>937.99916300556538</v>
      </c>
      <c r="AG165" s="33">
        <v>52.38662726908899</v>
      </c>
      <c r="AH165" s="33">
        <v>861.45752800250307</v>
      </c>
      <c r="AI165" s="33">
        <v>67.713780915862458</v>
      </c>
      <c r="AJ165" s="33">
        <v>827.89310871683188</v>
      </c>
      <c r="AK165" s="33">
        <v>99.767865196563775</v>
      </c>
      <c r="AL165" s="33">
        <v>795.7150749946079</v>
      </c>
      <c r="AM165" s="33">
        <v>119.14627990138899</v>
      </c>
      <c r="AN165" s="33">
        <v>850.14909044575495</v>
      </c>
      <c r="AO165" s="33">
        <v>76.245264639877632</v>
      </c>
      <c r="AP165" s="33">
        <v>957.65774326860651</v>
      </c>
      <c r="AQ165" s="33">
        <v>0</v>
      </c>
      <c r="AR165" s="33">
        <v>1068.6918882518041</v>
      </c>
      <c r="AS165" s="33">
        <v>6.9373218430907855</v>
      </c>
      <c r="AT165" s="33">
        <v>1107.0604583285099</v>
      </c>
      <c r="AU165" s="33">
        <v>0</v>
      </c>
      <c r="AV165" s="33">
        <v>1009.0327390898848</v>
      </c>
      <c r="AW165" s="33">
        <v>18.320462121535343</v>
      </c>
      <c r="AX165" s="33">
        <v>992.47215888065864</v>
      </c>
      <c r="AY165" s="33">
        <v>60.204659174607855</v>
      </c>
      <c r="AZ165" s="33">
        <v>1121.8477383908007</v>
      </c>
      <c r="BA165" s="33">
        <v>0</v>
      </c>
      <c r="BB165" s="33">
        <v>1336.0787463218583</v>
      </c>
      <c r="BC165" s="33">
        <v>0</v>
      </c>
      <c r="BD165" s="33">
        <v>1254.1033555611757</v>
      </c>
      <c r="BE165" s="33">
        <v>95.437357766140622</v>
      </c>
      <c r="BF165" s="33">
        <v>1250.0446230154762</v>
      </c>
      <c r="BG165" s="33">
        <v>37.827529558578135</v>
      </c>
      <c r="BH165" s="33">
        <v>1125.4647275568118</v>
      </c>
      <c r="BI165" s="33">
        <v>177.456355736859</v>
      </c>
      <c r="BJ165" s="33">
        <v>974.91907089694928</v>
      </c>
      <c r="BK165" s="33">
        <v>353.97344501286761</v>
      </c>
      <c r="BL165" s="33">
        <v>1040.9625010082734</v>
      </c>
      <c r="BM165" s="33">
        <v>480.66306266449578</v>
      </c>
      <c r="BN165" s="33">
        <v>1155.1838010333722</v>
      </c>
      <c r="BO165" s="33">
        <v>146.24262026455767</v>
      </c>
      <c r="BP165" s="33">
        <v>1285.2063405608128</v>
      </c>
      <c r="BQ165" s="33">
        <v>619.10247813380352</v>
      </c>
      <c r="BR165" s="33">
        <v>854.87484287245843</v>
      </c>
      <c r="BS165" s="33">
        <v>843.54024114416325</v>
      </c>
      <c r="BT165" s="33">
        <v>430.97369199725813</v>
      </c>
      <c r="BU165" s="33">
        <v>1161.498012454924</v>
      </c>
      <c r="BV165" s="33">
        <v>85.929662239845811</v>
      </c>
      <c r="BW165" s="33">
        <v>1645.4844444972816</v>
      </c>
      <c r="BX165" s="33">
        <v>0</v>
      </c>
      <c r="BY165" s="33">
        <v>2646.171849232835</v>
      </c>
      <c r="BZ165" s="33">
        <v>0</v>
      </c>
      <c r="CA165" s="33">
        <v>2150.8090311852061</v>
      </c>
      <c r="CB165" s="33">
        <v>0</v>
      </c>
      <c r="CC165" s="33">
        <v>3083.267248836748</v>
      </c>
      <c r="CD165" s="33">
        <v>0</v>
      </c>
      <c r="CE165" s="33">
        <v>2442.7371660640811</v>
      </c>
      <c r="CF165" s="33">
        <v>0</v>
      </c>
      <c r="CG165" s="33">
        <v>2037.1094257635464</v>
      </c>
      <c r="CH165" s="33">
        <v>0</v>
      </c>
      <c r="CI165" s="33">
        <v>2303.4207931694791</v>
      </c>
      <c r="CJ165" s="33">
        <v>261.22752259989011</v>
      </c>
      <c r="CK165" s="33">
        <v>2461.2867772150535</v>
      </c>
      <c r="CL165" s="33">
        <v>853.39141065191461</v>
      </c>
      <c r="CM165" s="33">
        <v>1463.7953569614574</v>
      </c>
      <c r="CN165" s="33">
        <v>703.43289642248237</v>
      </c>
      <c r="CO165" s="33">
        <v>1976.8484664037273</v>
      </c>
      <c r="CP165" s="33">
        <v>323.53212356706899</v>
      </c>
      <c r="CQ165" s="33">
        <v>2702.8038864499545</v>
      </c>
      <c r="CR165" s="33">
        <v>0</v>
      </c>
      <c r="CS165" s="33">
        <v>2350.8536699706301</v>
      </c>
      <c r="CT165" s="33">
        <v>0</v>
      </c>
      <c r="CU165" s="33">
        <v>2717.530068263166</v>
      </c>
      <c r="CV165" s="33">
        <v>0</v>
      </c>
      <c r="CW165" s="33">
        <v>3637.8094041763507</v>
      </c>
      <c r="CX165" s="33">
        <v>0</v>
      </c>
      <c r="CY165" s="33">
        <v>2730.5723431628412</v>
      </c>
      <c r="CZ165" s="33">
        <v>0</v>
      </c>
      <c r="DA165" s="33">
        <v>3596.8507580917167</v>
      </c>
      <c r="DB165" s="33">
        <v>0</v>
      </c>
      <c r="DC165" s="33">
        <v>3091.7519920438899</v>
      </c>
      <c r="DD165" s="33">
        <v>0</v>
      </c>
      <c r="DE165" s="33">
        <v>2331.9706065681366</v>
      </c>
      <c r="DF165" s="33">
        <v>0</v>
      </c>
      <c r="DG165" s="33">
        <v>2759.1539470090765</v>
      </c>
      <c r="DH165" s="33">
        <v>237.5282553289444</v>
      </c>
      <c r="DI165" s="33">
        <v>3235.6377655274564</v>
      </c>
      <c r="DJ165" s="33">
        <v>1298.2440916358401</v>
      </c>
      <c r="DK165" s="33">
        <v>2080.751904893672</v>
      </c>
      <c r="DL165" s="33">
        <v>761.47779434925951</v>
      </c>
      <c r="DM165" s="33">
        <v>3337.6186883115056</v>
      </c>
      <c r="DN165" s="33">
        <v>0</v>
      </c>
      <c r="DO165" s="33">
        <v>3776.5483717796492</v>
      </c>
      <c r="DP165" s="33">
        <v>0</v>
      </c>
      <c r="DQ165" s="33">
        <v>3151.9909006736402</v>
      </c>
      <c r="DR165" s="33">
        <v>0</v>
      </c>
      <c r="DS165" s="33">
        <v>3696.6474394721085</v>
      </c>
      <c r="DT165" s="33">
        <v>0</v>
      </c>
      <c r="DU165" s="33">
        <v>4520.2957392890685</v>
      </c>
      <c r="DV165" s="33">
        <v>0</v>
      </c>
      <c r="DW165" s="33">
        <v>3929.6330738394213</v>
      </c>
      <c r="DX165" s="33">
        <v>0</v>
      </c>
      <c r="DY165" s="33">
        <v>4471.4614413847876</v>
      </c>
      <c r="DZ165" s="33">
        <v>0</v>
      </c>
      <c r="EA165" s="33">
        <v>3881.806468607766</v>
      </c>
      <c r="EB165" s="33">
        <v>0</v>
      </c>
      <c r="EC165" s="33">
        <v>2949.9640231580661</v>
      </c>
      <c r="ED165" s="33">
        <v>0</v>
      </c>
      <c r="EE165" s="33">
        <v>3363.9609467555174</v>
      </c>
      <c r="EF165" s="33">
        <v>525.52553822672553</v>
      </c>
      <c r="EG165" s="33">
        <v>3539.1141873096453</v>
      </c>
      <c r="EH165" s="33">
        <v>1596.2233984115469</v>
      </c>
      <c r="EI165" s="33">
        <v>1949.331784120654</v>
      </c>
      <c r="EJ165" s="3"/>
      <c r="EK165" s="3"/>
    </row>
    <row r="166" spans="1:14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2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</row>
    <row r="167" spans="1:141" x14ac:dyDescent="0.25">
      <c r="A167" s="3"/>
      <c r="B167" s="3"/>
      <c r="C167" s="3"/>
      <c r="D167" s="3"/>
      <c r="E167" s="3"/>
      <c r="F167" s="10" t="s">
        <v>197</v>
      </c>
      <c r="G167" s="3"/>
      <c r="H167" s="3"/>
      <c r="I167" s="3"/>
      <c r="J167" s="5" t="s">
        <v>6</v>
      </c>
      <c r="K167" s="3"/>
      <c r="L167" s="3"/>
      <c r="M167" s="3"/>
      <c r="N167" s="3"/>
      <c r="O167" s="3"/>
      <c r="P167" s="3"/>
      <c r="Q167" s="12">
        <v>744252.70164487499</v>
      </c>
      <c r="R167" s="3"/>
      <c r="S167" s="55"/>
      <c r="T167" s="33">
        <v>433.54838709677421</v>
      </c>
      <c r="U167" s="33">
        <v>824.33179723502303</v>
      </c>
      <c r="V167" s="33">
        <v>477.78801843317979</v>
      </c>
      <c r="W167" s="33">
        <v>795.33026113671269</v>
      </c>
      <c r="X167" s="33">
        <v>1267.811214685963</v>
      </c>
      <c r="Y167" s="33">
        <v>2233.4026920789438</v>
      </c>
      <c r="Z167" s="33">
        <v>1204.3150234430823</v>
      </c>
      <c r="AA167" s="33">
        <v>2231.2812673507333</v>
      </c>
      <c r="AB167" s="33">
        <v>1212.7649090984019</v>
      </c>
      <c r="AC167" s="33">
        <v>2286.9134265995644</v>
      </c>
      <c r="AD167" s="33">
        <v>1219.9208266604012</v>
      </c>
      <c r="AE167" s="33">
        <v>2310.9205260979743</v>
      </c>
      <c r="AF167" s="33">
        <v>1969.7982423116875</v>
      </c>
      <c r="AG167" s="33">
        <v>3658.6927485055089</v>
      </c>
      <c r="AH167" s="33">
        <v>2023.8459806085214</v>
      </c>
      <c r="AI167" s="33">
        <v>3581.257673841737</v>
      </c>
      <c r="AJ167" s="33">
        <v>2016.2020300603833</v>
      </c>
      <c r="AK167" s="33">
        <v>3511.1081652604548</v>
      </c>
      <c r="AL167" s="33">
        <v>2080.0499047945887</v>
      </c>
      <c r="AM167" s="33">
        <v>3512.6389952708096</v>
      </c>
      <c r="AN167" s="33">
        <v>2176.8833004970656</v>
      </c>
      <c r="AO167" s="33">
        <v>3645.7263265713382</v>
      </c>
      <c r="AP167" s="33">
        <v>2220.296545096724</v>
      </c>
      <c r="AQ167" s="33">
        <v>3772.713028120219</v>
      </c>
      <c r="AR167" s="33">
        <v>2244.2529653287884</v>
      </c>
      <c r="AS167" s="33">
        <v>4181.0792756839082</v>
      </c>
      <c r="AT167" s="33">
        <v>2353.2699820465427</v>
      </c>
      <c r="AU167" s="33">
        <v>4258.2132758569642</v>
      </c>
      <c r="AV167" s="33">
        <v>2118.9687520887583</v>
      </c>
      <c r="AW167" s="33">
        <v>4072.7718806026096</v>
      </c>
      <c r="AX167" s="33">
        <v>2159.3054283476781</v>
      </c>
      <c r="AY167" s="33">
        <v>4195.565635677377</v>
      </c>
      <c r="AZ167" s="33">
        <v>2484.5141134800338</v>
      </c>
      <c r="BA167" s="33">
        <v>4509.7431904482874</v>
      </c>
      <c r="BB167" s="33">
        <v>2672.157492643717</v>
      </c>
      <c r="BC167" s="33">
        <v>4566.9992176722481</v>
      </c>
      <c r="BD167" s="33">
        <v>2633.6170466784688</v>
      </c>
      <c r="BE167" s="33">
        <v>4937.3799951115207</v>
      </c>
      <c r="BF167" s="33">
        <v>3016.3868751736768</v>
      </c>
      <c r="BG167" s="33">
        <v>5075.833551179061</v>
      </c>
      <c r="BH167" s="33">
        <v>2518.5687990594752</v>
      </c>
      <c r="BI167" s="33">
        <v>4856.7716217009647</v>
      </c>
      <c r="BJ167" s="33">
        <v>2774.9011074047157</v>
      </c>
      <c r="BK167" s="33">
        <v>4740.5124252045134</v>
      </c>
      <c r="BL167" s="33">
        <v>3497.8187820680168</v>
      </c>
      <c r="BM167" s="33">
        <v>5277.3386857293626</v>
      </c>
      <c r="BN167" s="33">
        <v>4233.0198527247276</v>
      </c>
      <c r="BO167" s="33">
        <v>5043.3630867923976</v>
      </c>
      <c r="BP167" s="33">
        <v>3298.5280582623932</v>
      </c>
      <c r="BQ167" s="33">
        <v>5998.1685547719353</v>
      </c>
      <c r="BR167" s="33">
        <v>4333.5573303807578</v>
      </c>
      <c r="BS167" s="33">
        <v>5106.5798537781611</v>
      </c>
      <c r="BT167" s="33">
        <v>4363.5597418853113</v>
      </c>
      <c r="BU167" s="33">
        <v>4046.890792898881</v>
      </c>
      <c r="BV167" s="33">
        <v>4942.5941417688646</v>
      </c>
      <c r="BW167" s="33">
        <v>3807.8289486276599</v>
      </c>
      <c r="BX167" s="33">
        <v>6437.3201227948521</v>
      </c>
      <c r="BY167" s="33">
        <v>5556.9608833889542</v>
      </c>
      <c r="BZ167" s="33">
        <v>9940.3524401658233</v>
      </c>
      <c r="CA167" s="33">
        <v>4516.698965488933</v>
      </c>
      <c r="CB167" s="33">
        <v>8083.537229834712</v>
      </c>
      <c r="CC167" s="33">
        <v>5549.8810479061467</v>
      </c>
      <c r="CD167" s="33">
        <v>9245.3848059093743</v>
      </c>
      <c r="CE167" s="33">
        <v>4885.474332128163</v>
      </c>
      <c r="CF167" s="33">
        <v>8134.751761865683</v>
      </c>
      <c r="CG167" s="33">
        <v>4074.2188515270932</v>
      </c>
      <c r="CH167" s="33">
        <v>7987.4733822475682</v>
      </c>
      <c r="CI167" s="33">
        <v>4837.1836656559062</v>
      </c>
      <c r="CJ167" s="33">
        <v>9736.1382178776985</v>
      </c>
      <c r="CK167" s="33">
        <v>6239.7350748111639</v>
      </c>
      <c r="CL167" s="33">
        <v>11551.929930164042</v>
      </c>
      <c r="CM167" s="33">
        <v>6572.8750332919108</v>
      </c>
      <c r="CN167" s="33">
        <v>7478.7700460291881</v>
      </c>
      <c r="CO167" s="33">
        <v>6499.4003822147624</v>
      </c>
      <c r="CP167" s="33">
        <v>8784.4961717461265</v>
      </c>
      <c r="CQ167" s="33">
        <v>6699.7362671681858</v>
      </c>
      <c r="CR167" s="33">
        <v>8776.7807364454111</v>
      </c>
      <c r="CS167" s="33">
        <v>4701.7073399412602</v>
      </c>
      <c r="CT167" s="33">
        <v>8316.2123867360406</v>
      </c>
      <c r="CU167" s="33">
        <v>5706.8131433526487</v>
      </c>
      <c r="CV167" s="33">
        <v>10354.120842199323</v>
      </c>
      <c r="CW167" s="33">
        <v>7639.3997487703364</v>
      </c>
      <c r="CX167" s="33">
        <v>13305.763017370946</v>
      </c>
      <c r="CY167" s="33">
        <v>5734.2019206419664</v>
      </c>
      <c r="CZ167" s="33">
        <v>9093.4751238805402</v>
      </c>
      <c r="DA167" s="33">
        <v>6474.3313645650896</v>
      </c>
      <c r="DB167" s="33">
        <v>10539.949567183019</v>
      </c>
      <c r="DC167" s="33">
        <v>6183.5039840877798</v>
      </c>
      <c r="DD167" s="33">
        <v>9460.7323738024843</v>
      </c>
      <c r="DE167" s="33">
        <v>4663.9412131362742</v>
      </c>
      <c r="DF167" s="33">
        <v>9225.827973674448</v>
      </c>
      <c r="DG167" s="33">
        <v>5794.2232887190612</v>
      </c>
      <c r="DH167" s="33">
        <v>11511.672298694197</v>
      </c>
      <c r="DI167" s="33">
        <v>7768.7051544563319</v>
      </c>
      <c r="DJ167" s="33">
        <v>15539.039245381507</v>
      </c>
      <c r="DK167" s="33">
        <v>9692.3797759836543</v>
      </c>
      <c r="DL167" s="33">
        <v>10130.1861781975</v>
      </c>
      <c r="DM167" s="33">
        <v>8901.3292574878942</v>
      </c>
      <c r="DN167" s="33">
        <v>12627.385656334773</v>
      </c>
      <c r="DO167" s="33">
        <v>7553.0967435592993</v>
      </c>
      <c r="DP167" s="33">
        <v>11970.403017299312</v>
      </c>
      <c r="DQ167" s="33">
        <v>6303.9818013472814</v>
      </c>
      <c r="DR167" s="33">
        <v>11301.293443203509</v>
      </c>
      <c r="DS167" s="33">
        <v>7762.9596228914288</v>
      </c>
      <c r="DT167" s="33">
        <v>13887.645262327091</v>
      </c>
      <c r="DU167" s="33">
        <v>9492.6210525070419</v>
      </c>
      <c r="DV167" s="33">
        <v>17317.845653222303</v>
      </c>
      <c r="DW167" s="33">
        <v>8252.2294550627848</v>
      </c>
      <c r="DX167" s="33">
        <v>12255.345003056611</v>
      </c>
      <c r="DY167" s="33">
        <v>8048.630594492618</v>
      </c>
      <c r="DZ167" s="33">
        <v>13291.555941015122</v>
      </c>
      <c r="EA167" s="33">
        <v>7763.6129372155328</v>
      </c>
      <c r="EB167" s="33">
        <v>12155.815214050923</v>
      </c>
      <c r="EC167" s="33">
        <v>5899.9280463161331</v>
      </c>
      <c r="ED167" s="33">
        <v>11909.112324171514</v>
      </c>
      <c r="EE167" s="33">
        <v>7064.3179881865863</v>
      </c>
      <c r="EF167" s="33">
        <v>14506.89486347552</v>
      </c>
      <c r="EG167" s="33">
        <v>9586.79450007983</v>
      </c>
      <c r="EH167" s="33">
        <v>17348.903546061676</v>
      </c>
      <c r="EI167" s="33">
        <v>10638.112680140715</v>
      </c>
      <c r="EJ167" s="3"/>
      <c r="EK167" s="3"/>
    </row>
    <row r="168" spans="1:14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2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</row>
    <row r="169" spans="1:141" x14ac:dyDescent="0.25">
      <c r="A169" s="3"/>
      <c r="B169" s="3"/>
      <c r="C169" s="3"/>
      <c r="D169" s="3"/>
      <c r="E169" s="3"/>
      <c r="F169" s="10" t="s">
        <v>200</v>
      </c>
      <c r="G169" s="3"/>
      <c r="H169" s="3"/>
      <c r="I169" s="3"/>
      <c r="J169" s="5" t="s">
        <v>6</v>
      </c>
      <c r="K169" s="3"/>
      <c r="L169" s="3"/>
      <c r="M169" s="3"/>
      <c r="N169" s="3"/>
      <c r="O169" s="3"/>
      <c r="P169" s="3"/>
      <c r="Q169" s="12"/>
      <c r="R169" s="3"/>
      <c r="S169" s="55"/>
      <c r="T169" s="33">
        <v>185.80645161290323</v>
      </c>
      <c r="U169" s="33">
        <v>19.907834101382491</v>
      </c>
      <c r="V169" s="33">
        <v>165.89861751152074</v>
      </c>
      <c r="W169" s="33">
        <v>26.10138248847926</v>
      </c>
      <c r="X169" s="33">
        <v>492.3878214355247</v>
      </c>
      <c r="Y169" s="33">
        <v>20.255568564475254</v>
      </c>
      <c r="Z169" s="33">
        <v>476.58842380210723</v>
      </c>
      <c r="AA169" s="33">
        <v>25.781239536676765</v>
      </c>
      <c r="AB169" s="33">
        <v>494.18173002092698</v>
      </c>
      <c r="AC169" s="33">
        <v>15.274757549432252</v>
      </c>
      <c r="AD169" s="33">
        <v>518.41485689831563</v>
      </c>
      <c r="AE169" s="33">
        <v>0</v>
      </c>
      <c r="AF169" s="33">
        <v>844.19924670500893</v>
      </c>
      <c r="AG169" s="33">
        <v>47.14796454217992</v>
      </c>
      <c r="AH169" s="33">
        <v>775.31177520225299</v>
      </c>
      <c r="AI169" s="33">
        <v>60.942402824275973</v>
      </c>
      <c r="AJ169" s="33">
        <v>745.10379784514907</v>
      </c>
      <c r="AK169" s="33">
        <v>89.791078676906977</v>
      </c>
      <c r="AL169" s="33">
        <v>716.14356749514764</v>
      </c>
      <c r="AM169" s="33">
        <v>107.23165191124951</v>
      </c>
      <c r="AN169" s="33">
        <v>765.13418140118006</v>
      </c>
      <c r="AO169" s="33">
        <v>68.620738175889301</v>
      </c>
      <c r="AP169" s="33">
        <v>861.89196894174654</v>
      </c>
      <c r="AQ169" s="33">
        <v>0</v>
      </c>
      <c r="AR169" s="33">
        <v>961.82269942662367</v>
      </c>
      <c r="AS169" s="33">
        <v>6.2435896587817297</v>
      </c>
      <c r="AT169" s="33">
        <v>996.35441249565883</v>
      </c>
      <c r="AU169" s="33">
        <v>0</v>
      </c>
      <c r="AV169" s="33">
        <v>908.12946518089632</v>
      </c>
      <c r="AW169" s="33">
        <v>16.488415909381729</v>
      </c>
      <c r="AX169" s="33">
        <v>893.22494299259279</v>
      </c>
      <c r="AY169" s="33">
        <v>54.184193257147058</v>
      </c>
      <c r="AZ169" s="33">
        <v>1009.6629645517208</v>
      </c>
      <c r="BA169" s="33">
        <v>0</v>
      </c>
      <c r="BB169" s="33">
        <v>1202.4708716896725</v>
      </c>
      <c r="BC169" s="33">
        <v>0</v>
      </c>
      <c r="BD169" s="33">
        <v>1128.6930200050581</v>
      </c>
      <c r="BE169" s="33">
        <v>85.893621989526537</v>
      </c>
      <c r="BF169" s="33">
        <v>1125.0401607139286</v>
      </c>
      <c r="BG169" s="33">
        <v>34.044776602720276</v>
      </c>
      <c r="BH169" s="33">
        <v>1012.9182548011306</v>
      </c>
      <c r="BI169" s="33">
        <v>159.71072016317316</v>
      </c>
      <c r="BJ169" s="33">
        <v>877.42716380725415</v>
      </c>
      <c r="BK169" s="33">
        <v>318.57610051158122</v>
      </c>
      <c r="BL169" s="33">
        <v>936.86625090744565</v>
      </c>
      <c r="BM169" s="33">
        <v>432.59675639804664</v>
      </c>
      <c r="BN169" s="33">
        <v>1039.6654209300345</v>
      </c>
      <c r="BO169" s="33">
        <v>131.61835823810225</v>
      </c>
      <c r="BP169" s="33">
        <v>1156.6857065047311</v>
      </c>
      <c r="BQ169" s="33">
        <v>557.1922303204235</v>
      </c>
      <c r="BR169" s="33">
        <v>769.3873585852125</v>
      </c>
      <c r="BS169" s="33">
        <v>759.18621702974701</v>
      </c>
      <c r="BT169" s="33">
        <v>387.87632279753211</v>
      </c>
      <c r="BU169" s="33">
        <v>1045.3482112094318</v>
      </c>
      <c r="BV169" s="33">
        <v>77.336696015861207</v>
      </c>
      <c r="BW169" s="33">
        <v>1480.9360000475535</v>
      </c>
      <c r="BX169" s="33">
        <v>0</v>
      </c>
      <c r="BY169" s="33">
        <v>2381.5546643095518</v>
      </c>
      <c r="BZ169" s="33">
        <v>0</v>
      </c>
      <c r="CA169" s="33">
        <v>1935.7281280666853</v>
      </c>
      <c r="CB169" s="33">
        <v>0</v>
      </c>
      <c r="CC169" s="33">
        <v>2589.9444890228683</v>
      </c>
      <c r="CD169" s="33">
        <v>0</v>
      </c>
      <c r="CE169" s="33">
        <v>2198.4634494576731</v>
      </c>
      <c r="CF169" s="33">
        <v>0</v>
      </c>
      <c r="CG169" s="33">
        <v>1833.3984831871919</v>
      </c>
      <c r="CH169" s="33">
        <v>0</v>
      </c>
      <c r="CI169" s="33">
        <v>2073.0787138525316</v>
      </c>
      <c r="CJ169" s="33">
        <v>235.10477033990082</v>
      </c>
      <c r="CK169" s="33">
        <v>2215.1580994935484</v>
      </c>
      <c r="CL169" s="33">
        <v>768.05226958672256</v>
      </c>
      <c r="CM169" s="33">
        <v>1317.4158212653124</v>
      </c>
      <c r="CN169" s="33">
        <v>633.08960678023345</v>
      </c>
      <c r="CO169" s="33">
        <v>1779.1636197633554</v>
      </c>
      <c r="CP169" s="33">
        <v>291.17891121036132</v>
      </c>
      <c r="CQ169" s="33">
        <v>2432.5234978049602</v>
      </c>
      <c r="CR169" s="33">
        <v>0</v>
      </c>
      <c r="CS169" s="33">
        <v>2115.7683029735672</v>
      </c>
      <c r="CT169" s="33">
        <v>0</v>
      </c>
      <c r="CU169" s="33">
        <v>2445.7770614368496</v>
      </c>
      <c r="CV169" s="33">
        <v>0</v>
      </c>
      <c r="CW169" s="33">
        <v>3274.0284637587156</v>
      </c>
      <c r="CX169" s="33">
        <v>0</v>
      </c>
      <c r="CY169" s="33">
        <v>2457.5151088465568</v>
      </c>
      <c r="CZ169" s="33">
        <v>0</v>
      </c>
      <c r="DA169" s="33">
        <v>3021.3546367970416</v>
      </c>
      <c r="DB169" s="33">
        <v>0</v>
      </c>
      <c r="DC169" s="33">
        <v>2782.5767928395007</v>
      </c>
      <c r="DD169" s="33">
        <v>0</v>
      </c>
      <c r="DE169" s="33">
        <v>2098.7735459113233</v>
      </c>
      <c r="DF169" s="33">
        <v>0</v>
      </c>
      <c r="DG169" s="33">
        <v>2483.2385523081693</v>
      </c>
      <c r="DH169" s="33">
        <v>213.77542979604959</v>
      </c>
      <c r="DI169" s="33">
        <v>2912.073988974711</v>
      </c>
      <c r="DJ169" s="33">
        <v>1168.4196824722558</v>
      </c>
      <c r="DK169" s="33">
        <v>1872.6767144043051</v>
      </c>
      <c r="DL169" s="33">
        <v>685.33001491433333</v>
      </c>
      <c r="DM169" s="33">
        <v>3003.8568194803547</v>
      </c>
      <c r="DN169" s="33">
        <v>0</v>
      </c>
      <c r="DO169" s="33">
        <v>3398.8935346016842</v>
      </c>
      <c r="DP169" s="33">
        <v>0</v>
      </c>
      <c r="DQ169" s="33">
        <v>2836.7918106062762</v>
      </c>
      <c r="DR169" s="33">
        <v>0</v>
      </c>
      <c r="DS169" s="33">
        <v>3326.9826955248982</v>
      </c>
      <c r="DT169" s="33">
        <v>0</v>
      </c>
      <c r="DU169" s="33">
        <v>4068.2661653601617</v>
      </c>
      <c r="DV169" s="33">
        <v>0</v>
      </c>
      <c r="DW169" s="33">
        <v>3536.669766455479</v>
      </c>
      <c r="DX169" s="33">
        <v>0</v>
      </c>
      <c r="DY169" s="33">
        <v>3756.0276107632217</v>
      </c>
      <c r="DZ169" s="33">
        <v>0</v>
      </c>
      <c r="EA169" s="33">
        <v>3493.6258217469895</v>
      </c>
      <c r="EB169" s="33">
        <v>0</v>
      </c>
      <c r="EC169" s="33">
        <v>2654.9676208422597</v>
      </c>
      <c r="ED169" s="33">
        <v>0</v>
      </c>
      <c r="EE169" s="33">
        <v>3027.5648520799655</v>
      </c>
      <c r="EF169" s="33">
        <v>472.97298440405302</v>
      </c>
      <c r="EG169" s="33">
        <v>3185.2027685786807</v>
      </c>
      <c r="EH169" s="33">
        <v>1436.6010585703925</v>
      </c>
      <c r="EI169" s="33">
        <v>1754.3986057085881</v>
      </c>
      <c r="EJ169" s="3"/>
      <c r="EK169" s="3"/>
    </row>
    <row r="170" spans="1:14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2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</row>
    <row r="171" spans="1:141" x14ac:dyDescent="0.25">
      <c r="A171" s="3"/>
      <c r="B171" s="3"/>
      <c r="C171" s="3"/>
      <c r="D171" s="3"/>
      <c r="E171" s="3"/>
      <c r="F171" s="10" t="s">
        <v>201</v>
      </c>
      <c r="G171" s="3"/>
      <c r="H171" s="3"/>
      <c r="I171" s="3"/>
      <c r="J171" s="5" t="s">
        <v>6</v>
      </c>
      <c r="K171" s="3"/>
      <c r="L171" s="3"/>
      <c r="M171" s="3"/>
      <c r="N171" s="3"/>
      <c r="O171" s="3"/>
      <c r="P171" s="3"/>
      <c r="Q171" s="12">
        <v>222106.21142299022</v>
      </c>
      <c r="R171" s="3"/>
      <c r="S171" s="55"/>
      <c r="T171" s="33">
        <v>6.1935483870967687</v>
      </c>
      <c r="U171" s="33">
        <v>357.89861751152074</v>
      </c>
      <c r="V171" s="33">
        <v>46.009216589861751</v>
      </c>
      <c r="W171" s="33">
        <v>331.79723502304148</v>
      </c>
      <c r="X171" s="33">
        <v>69.485738441091883</v>
      </c>
      <c r="Y171" s="33">
        <v>984.77564287104951</v>
      </c>
      <c r="Z171" s="33">
        <v>57.072603541169826</v>
      </c>
      <c r="AA171" s="33">
        <v>969.92250304884055</v>
      </c>
      <c r="AB171" s="33">
        <v>51.562479073353472</v>
      </c>
      <c r="AC171" s="33">
        <v>1005.345342960866</v>
      </c>
      <c r="AD171" s="33">
        <v>30.549515098864504</v>
      </c>
      <c r="AE171" s="33">
        <v>1038.8860624282695</v>
      </c>
      <c r="AF171" s="33">
        <v>28.139974890166968</v>
      </c>
      <c r="AG171" s="33">
        <v>1628.9753459935387</v>
      </c>
      <c r="AH171" s="33">
        <v>121.71125374250755</v>
      </c>
      <c r="AI171" s="33">
        <v>1550.6235504045057</v>
      </c>
      <c r="AJ171" s="33">
        <v>148.75301233753271</v>
      </c>
      <c r="AK171" s="33">
        <v>1490.2075956902981</v>
      </c>
      <c r="AL171" s="33">
        <v>206.4466455595491</v>
      </c>
      <c r="AM171" s="33">
        <v>1459.7329756371751</v>
      </c>
      <c r="AN171" s="33">
        <v>214.46330382249903</v>
      </c>
      <c r="AO171" s="33">
        <v>1558.060193454929</v>
      </c>
      <c r="AP171" s="33">
        <v>137.2414763517786</v>
      </c>
      <c r="AQ171" s="33">
        <v>1706.4085543972303</v>
      </c>
      <c r="AR171" s="33">
        <v>32.060756647554058</v>
      </c>
      <c r="AS171" s="33">
        <v>1891.3765225504003</v>
      </c>
      <c r="AT171" s="33">
        <v>45.907112722711418</v>
      </c>
      <c r="AU171" s="33">
        <v>1941.7002577541948</v>
      </c>
      <c r="AV171" s="33">
        <v>30.270982172696563</v>
      </c>
      <c r="AW171" s="33">
        <v>1816.2589303617926</v>
      </c>
      <c r="AX171" s="33">
        <v>63.300610448829275</v>
      </c>
      <c r="AY171" s="33">
        <v>1818.0301905268434</v>
      </c>
      <c r="AZ171" s="33">
        <v>108.368386514294</v>
      </c>
      <c r="BA171" s="33">
        <v>2026.0316001689666</v>
      </c>
      <c r="BB171" s="33">
        <v>0</v>
      </c>
      <c r="BC171" s="33">
        <v>2171.7470130947895</v>
      </c>
      <c r="BD171" s="33">
        <v>37.623100666835171</v>
      </c>
      <c r="BE171" s="33">
        <v>2176.4135972104768</v>
      </c>
      <c r="BF171" s="33">
        <v>212.15170340250165</v>
      </c>
      <c r="BG171" s="33">
        <v>2250.0803214278576</v>
      </c>
      <c r="BH171" s="33">
        <v>102.98832091890222</v>
      </c>
      <c r="BI171" s="33">
        <v>2025.836509602261</v>
      </c>
      <c r="BJ171" s="33">
        <v>353.99270312536055</v>
      </c>
      <c r="BK171" s="33">
        <v>1794.7211030918027</v>
      </c>
      <c r="BL171" s="33">
        <v>637.15220102316243</v>
      </c>
      <c r="BM171" s="33">
        <v>1919.3812687250743</v>
      </c>
      <c r="BN171" s="33">
        <v>865.19351279609327</v>
      </c>
      <c r="BO171" s="33">
        <v>2118.373634499007</v>
      </c>
      <c r="BP171" s="33">
        <v>306.1801853009656</v>
      </c>
      <c r="BQ171" s="33">
        <v>2199.1128838877848</v>
      </c>
      <c r="BR171" s="33">
        <v>1158.6037802710348</v>
      </c>
      <c r="BS171" s="33">
        <v>1538.7747171704252</v>
      </c>
      <c r="BT171" s="33">
        <v>1556.6078520537367</v>
      </c>
      <c r="BU171" s="33">
        <v>775.75264559506422</v>
      </c>
      <c r="BV171" s="33">
        <v>2128.1192526597069</v>
      </c>
      <c r="BW171" s="33">
        <v>206.6158152338362</v>
      </c>
      <c r="BX171" s="33">
        <v>2918.4867035368247</v>
      </c>
      <c r="BY171" s="33">
        <v>79.385155476984892</v>
      </c>
      <c r="BZ171" s="33">
        <v>4569.8088415894481</v>
      </c>
      <c r="CA171" s="33">
        <v>64.52427093555616</v>
      </c>
      <c r="CB171" s="33">
        <v>3715.5465876615372</v>
      </c>
      <c r="CC171" s="33">
        <v>0</v>
      </c>
      <c r="CD171" s="33">
        <v>4438.5797561446561</v>
      </c>
      <c r="CE171" s="33">
        <v>0</v>
      </c>
      <c r="CF171" s="33">
        <v>3906.0678281981536</v>
      </c>
      <c r="CG171" s="33">
        <v>0</v>
      </c>
      <c r="CH171" s="33">
        <v>3618.5076701323983</v>
      </c>
      <c r="CI171" s="33">
        <v>69.102623795084128</v>
      </c>
      <c r="CJ171" s="33">
        <v>4146.1574277050631</v>
      </c>
      <c r="CK171" s="33">
        <v>551.88496967424999</v>
      </c>
      <c r="CL171" s="33">
        <v>4430.3161989870969</v>
      </c>
      <c r="CM171" s="33">
        <v>1605.6201422018462</v>
      </c>
      <c r="CN171" s="33">
        <v>2699.8484901321426</v>
      </c>
      <c r="CO171" s="33">
        <v>1185.7707726756805</v>
      </c>
      <c r="CP171" s="33">
        <v>3627.3386572258341</v>
      </c>
      <c r="CQ171" s="33">
        <v>582.35782242072219</v>
      </c>
      <c r="CR171" s="33">
        <v>4254.7165528035976</v>
      </c>
      <c r="CS171" s="33">
        <v>0</v>
      </c>
      <c r="CT171" s="33">
        <v>3905.3759180031902</v>
      </c>
      <c r="CU171" s="33">
        <v>81.52590204789476</v>
      </c>
      <c r="CV171" s="33">
        <v>4736.7542936176969</v>
      </c>
      <c r="CW171" s="33">
        <v>109.13428212529061</v>
      </c>
      <c r="CX171" s="33">
        <v>6174.4145477170941</v>
      </c>
      <c r="CY171" s="33">
        <v>81.917170294885182</v>
      </c>
      <c r="CZ171" s="33">
        <v>4366.3859430618659</v>
      </c>
      <c r="DA171" s="33">
        <v>0</v>
      </c>
      <c r="DB171" s="33">
        <v>5104.2842795244323</v>
      </c>
      <c r="DC171" s="33">
        <v>0</v>
      </c>
      <c r="DD171" s="33">
        <v>4693.2709073670794</v>
      </c>
      <c r="DE171" s="33">
        <v>0</v>
      </c>
      <c r="DF171" s="33">
        <v>4166.9307560432171</v>
      </c>
      <c r="DG171" s="33">
        <v>82.774618410272069</v>
      </c>
      <c r="DH171" s="33">
        <v>4966.4771046163387</v>
      </c>
      <c r="DI171" s="33">
        <v>531.74584021779128</v>
      </c>
      <c r="DJ171" s="33">
        <v>5824.1479779494221</v>
      </c>
      <c r="DK171" s="33">
        <v>2438.2092448403973</v>
      </c>
      <c r="DL171" s="33">
        <v>3830.6203197858986</v>
      </c>
      <c r="DM171" s="33">
        <v>1124.7142408690206</v>
      </c>
      <c r="DN171" s="33">
        <v>5790.7869098873343</v>
      </c>
      <c r="DO171" s="33">
        <v>0</v>
      </c>
      <c r="DP171" s="33">
        <v>5857.0499282575829</v>
      </c>
      <c r="DQ171" s="33">
        <v>0</v>
      </c>
      <c r="DR171" s="33">
        <v>5281.5825733652364</v>
      </c>
      <c r="DS171" s="33">
        <v>110.89942318416297</v>
      </c>
      <c r="DT171" s="33">
        <v>6384.2820423813928</v>
      </c>
      <c r="DU171" s="33">
        <v>135.60887217867185</v>
      </c>
      <c r="DV171" s="33">
        <v>7907.5311395401322</v>
      </c>
      <c r="DW171" s="33">
        <v>117.8889922151825</v>
      </c>
      <c r="DX171" s="33">
        <v>6034.3833452206363</v>
      </c>
      <c r="DY171" s="33">
        <v>0</v>
      </c>
      <c r="DZ171" s="33">
        <v>6402.055960652322</v>
      </c>
      <c r="EA171" s="33">
        <v>0</v>
      </c>
      <c r="EB171" s="33">
        <v>5975.8284453799361</v>
      </c>
      <c r="EC171" s="33">
        <v>0</v>
      </c>
      <c r="ED171" s="33">
        <v>5342.7121111462939</v>
      </c>
      <c r="EE171" s="33">
        <v>100.91882840266544</v>
      </c>
      <c r="EF171" s="33">
        <v>6055.129704159931</v>
      </c>
      <c r="EG171" s="33">
        <v>1067.8851605741975</v>
      </c>
      <c r="EH171" s="33">
        <v>6370.4055371573613</v>
      </c>
      <c r="EI171" s="33">
        <v>2979.5687726167512</v>
      </c>
      <c r="EJ171" s="3"/>
      <c r="EK171" s="3"/>
    </row>
    <row r="172" spans="1:14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2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</row>
    <row r="173" spans="1:141" x14ac:dyDescent="0.25">
      <c r="A173" s="3"/>
      <c r="B173" s="3"/>
      <c r="C173" s="3"/>
      <c r="D173" s="3"/>
      <c r="E173" s="3"/>
      <c r="F173" s="10" t="s">
        <v>203</v>
      </c>
      <c r="G173" s="3"/>
      <c r="H173" s="3"/>
      <c r="I173" s="3"/>
      <c r="J173" s="5" t="s">
        <v>6</v>
      </c>
      <c r="K173" s="3"/>
      <c r="L173" s="3"/>
      <c r="M173" s="3"/>
      <c r="N173" s="3"/>
      <c r="O173" s="3"/>
      <c r="P173" s="3"/>
      <c r="Q173" s="12"/>
      <c r="R173" s="3"/>
      <c r="S173" s="55"/>
      <c r="T173" s="33">
        <v>0.64516129032258063</v>
      </c>
      <c r="U173" s="33">
        <v>6.9124423963133563E-2</v>
      </c>
      <c r="V173" s="33">
        <v>0.57603686635944706</v>
      </c>
      <c r="W173" s="33">
        <v>9.0629800307219566E-2</v>
      </c>
      <c r="X173" s="33">
        <v>3.0061443932411676</v>
      </c>
      <c r="Y173" s="33">
        <v>0.19385560675883262</v>
      </c>
      <c r="Z173" s="33">
        <v>2.9029185867895544</v>
      </c>
      <c r="AA173" s="33">
        <v>0.19385560675883262</v>
      </c>
      <c r="AB173" s="33">
        <v>3.0061443932411676</v>
      </c>
      <c r="AC173" s="33">
        <v>9.0629800307219455E-2</v>
      </c>
      <c r="AD173" s="33">
        <v>3.1093701996927807</v>
      </c>
      <c r="AE173" s="33">
        <v>0</v>
      </c>
      <c r="AF173" s="33">
        <v>4.2</v>
      </c>
      <c r="AG173" s="33">
        <v>0.45000000000000018</v>
      </c>
      <c r="AH173" s="33">
        <v>3.75</v>
      </c>
      <c r="AI173" s="33">
        <v>0.59000000000000075</v>
      </c>
      <c r="AJ173" s="33">
        <v>3.6099999999999994</v>
      </c>
      <c r="AK173" s="33">
        <v>0.73000000000000131</v>
      </c>
      <c r="AL173" s="33">
        <v>3.4699999999999989</v>
      </c>
      <c r="AM173" s="33">
        <v>0.73000000000000131</v>
      </c>
      <c r="AN173" s="33">
        <v>3.6099999999999994</v>
      </c>
      <c r="AO173" s="33">
        <v>0.59000000000000075</v>
      </c>
      <c r="AP173" s="33">
        <v>3.75</v>
      </c>
      <c r="AQ173" s="33">
        <v>0.45000000000000018</v>
      </c>
      <c r="AR173" s="33">
        <v>4.1889677419354845</v>
      </c>
      <c r="AS173" s="33">
        <v>0.76992880978865408</v>
      </c>
      <c r="AT173" s="33">
        <v>3.8690389321468306</v>
      </c>
      <c r="AU173" s="33">
        <v>0.92456106785316994</v>
      </c>
      <c r="AV173" s="33">
        <v>3.7144066740823147</v>
      </c>
      <c r="AW173" s="33">
        <v>1.0791933259176858</v>
      </c>
      <c r="AX173" s="33">
        <v>3.5597744160177989</v>
      </c>
      <c r="AY173" s="33">
        <v>1.0791933259176858</v>
      </c>
      <c r="AZ173" s="33">
        <v>3.7144066740823147</v>
      </c>
      <c r="BA173" s="33">
        <v>0.92456106785316994</v>
      </c>
      <c r="BB173" s="33">
        <v>3.8690389321468306</v>
      </c>
      <c r="BC173" s="33">
        <v>0.76992880978865408</v>
      </c>
      <c r="BD173" s="33">
        <v>4.5532866740823152</v>
      </c>
      <c r="BE173" s="33">
        <v>1.3402733259176864</v>
      </c>
      <c r="BF173" s="33">
        <v>3.9829421579532829</v>
      </c>
      <c r="BG173" s="33">
        <v>1.5177138420467191</v>
      </c>
      <c r="BH173" s="33">
        <v>3.8055016418242502</v>
      </c>
      <c r="BI173" s="33">
        <v>1.6951543581757518</v>
      </c>
      <c r="BJ173" s="33">
        <v>3.6280611256952175</v>
      </c>
      <c r="BK173" s="33">
        <v>1.6951543581757518</v>
      </c>
      <c r="BL173" s="33">
        <v>3.8055016418242502</v>
      </c>
      <c r="BM173" s="33">
        <v>1.5177138420467191</v>
      </c>
      <c r="BN173" s="33">
        <v>3.9829421579532829</v>
      </c>
      <c r="BO173" s="33">
        <v>1.3402733259176864</v>
      </c>
      <c r="BP173" s="33">
        <v>4.3555672418242501</v>
      </c>
      <c r="BQ173" s="33">
        <v>1.9505419581757515</v>
      </c>
      <c r="BR173" s="33">
        <v>3.7452986095661851</v>
      </c>
      <c r="BS173" s="33">
        <v>2.1404033104338165</v>
      </c>
      <c r="BT173" s="33">
        <v>3.5554372573081201</v>
      </c>
      <c r="BU173" s="33">
        <v>2.3302646626918815</v>
      </c>
      <c r="BV173" s="33">
        <v>3.3655759050500551</v>
      </c>
      <c r="BW173" s="33">
        <v>2.3302646626918815</v>
      </c>
      <c r="BX173" s="33">
        <v>3.5554372573081201</v>
      </c>
      <c r="BY173" s="33">
        <v>5.3233730394660759</v>
      </c>
      <c r="BZ173" s="33">
        <v>3.8513976005339261</v>
      </c>
      <c r="CA173" s="33">
        <v>5.0274126962402699</v>
      </c>
      <c r="CB173" s="33">
        <v>4.384126218340378</v>
      </c>
      <c r="CC173" s="33">
        <v>6.0357918656596246</v>
      </c>
      <c r="CD173" s="33">
        <v>3.3757470489210233</v>
      </c>
      <c r="CE173" s="33">
        <v>6.3495098294789782</v>
      </c>
      <c r="CF173" s="33">
        <v>3.0620290851016696</v>
      </c>
      <c r="CG173" s="33">
        <v>6.6632277932983319</v>
      </c>
      <c r="CH173" s="33">
        <v>2.7483111212823159</v>
      </c>
      <c r="CI173" s="33">
        <v>6.6632277932983319</v>
      </c>
      <c r="CJ173" s="33">
        <v>3.0620290851016696</v>
      </c>
      <c r="CK173" s="33">
        <v>6.3495098294789782</v>
      </c>
      <c r="CL173" s="33">
        <v>3.3757470489210233</v>
      </c>
      <c r="CM173" s="33">
        <v>6.0357918656596246</v>
      </c>
      <c r="CN173" s="33">
        <v>3.8463239946500574</v>
      </c>
      <c r="CO173" s="33">
        <v>6.7173170974051191</v>
      </c>
      <c r="CP173" s="33">
        <v>3.1647987629045629</v>
      </c>
      <c r="CQ173" s="33">
        <v>7.046720959415441</v>
      </c>
      <c r="CR173" s="33">
        <v>2.835394900894241</v>
      </c>
      <c r="CS173" s="33">
        <v>7.3761248214257629</v>
      </c>
      <c r="CT173" s="33">
        <v>2.5059910388839191</v>
      </c>
      <c r="CU173" s="33">
        <v>7.3761248214257629</v>
      </c>
      <c r="CV173" s="33">
        <v>2.835394900894241</v>
      </c>
      <c r="CW173" s="33">
        <v>7.046720959415441</v>
      </c>
      <c r="CX173" s="33">
        <v>3.1647987629045629</v>
      </c>
      <c r="CY173" s="33">
        <v>6.7173170974051191</v>
      </c>
      <c r="CZ173" s="33">
        <v>3.5600833973169506</v>
      </c>
      <c r="DA173" s="33">
        <v>7.8184671504110534</v>
      </c>
      <c r="DB173" s="33">
        <v>2.4589333443110162</v>
      </c>
      <c r="DC173" s="33">
        <v>8.1610471669017883</v>
      </c>
      <c r="DD173" s="33">
        <v>2.1163533278202813</v>
      </c>
      <c r="DE173" s="33">
        <v>8.5036271833925241</v>
      </c>
      <c r="DF173" s="33">
        <v>1.7737733113295455</v>
      </c>
      <c r="DG173" s="33">
        <v>8.5036271833925241</v>
      </c>
      <c r="DH173" s="33">
        <v>2.1163533278202813</v>
      </c>
      <c r="DI173" s="33">
        <v>8.1610471669017883</v>
      </c>
      <c r="DJ173" s="33">
        <v>6.2660961690854187</v>
      </c>
      <c r="DK173" s="33">
        <v>7.6956554463860716</v>
      </c>
      <c r="DL173" s="33">
        <v>6.6849487175495632</v>
      </c>
      <c r="DM173" s="33">
        <v>9.2364344639506033</v>
      </c>
      <c r="DN173" s="33">
        <v>5.1441696999850315</v>
      </c>
      <c r="DO173" s="33">
        <v>9.7157879360817905</v>
      </c>
      <c r="DP173" s="33">
        <v>4.6648162278538443</v>
      </c>
      <c r="DQ173" s="33">
        <v>10.195141408212978</v>
      </c>
      <c r="DR173" s="33">
        <v>4.1854627557226571</v>
      </c>
      <c r="DS173" s="33">
        <v>10.195141408212978</v>
      </c>
      <c r="DT173" s="33">
        <v>4.6648162278538443</v>
      </c>
      <c r="DU173" s="33">
        <v>9.7157879360817905</v>
      </c>
      <c r="DV173" s="33">
        <v>5.1441696999850315</v>
      </c>
      <c r="DW173" s="33">
        <v>9.2364344639506033</v>
      </c>
      <c r="DX173" s="33">
        <v>5.287975741624388</v>
      </c>
      <c r="DY173" s="33">
        <v>10.792621271690782</v>
      </c>
      <c r="DZ173" s="33">
        <v>3.731788933884209</v>
      </c>
      <c r="EA173" s="33">
        <v>11.276768278543283</v>
      </c>
      <c r="EB173" s="33">
        <v>3.2476419270317081</v>
      </c>
      <c r="EC173" s="33">
        <v>11.760915285395784</v>
      </c>
      <c r="ED173" s="33">
        <v>2.7634949201792072</v>
      </c>
      <c r="EE173" s="33">
        <v>11.760915285395784</v>
      </c>
      <c r="EF173" s="33">
        <v>3.2476419270317081</v>
      </c>
      <c r="EG173" s="33">
        <v>11.276768278543283</v>
      </c>
      <c r="EH173" s="33">
        <v>3.731788933884209</v>
      </c>
      <c r="EI173" s="33">
        <v>10.792621271690782</v>
      </c>
      <c r="EJ173" s="3"/>
      <c r="EK173" s="3"/>
    </row>
    <row r="174" spans="1:14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2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</row>
    <row r="175" spans="1:141" x14ac:dyDescent="0.25">
      <c r="A175" s="3"/>
      <c r="B175" s="3"/>
      <c r="C175" s="3"/>
      <c r="D175" s="3"/>
      <c r="E175" s="3"/>
      <c r="F175" s="10" t="s">
        <v>204</v>
      </c>
      <c r="G175" s="3"/>
      <c r="H175" s="3"/>
      <c r="I175" s="3"/>
      <c r="J175" s="5" t="s">
        <v>6</v>
      </c>
      <c r="K175" s="3"/>
      <c r="L175" s="3"/>
      <c r="M175" s="3"/>
      <c r="N175" s="3"/>
      <c r="O175" s="3"/>
      <c r="P175" s="3"/>
      <c r="Q175" s="12">
        <v>15245.571734348427</v>
      </c>
      <c r="R175" s="3"/>
      <c r="S175" s="55"/>
      <c r="T175" s="33">
        <v>9.3548387096774199</v>
      </c>
      <c r="U175" s="33">
        <v>10.576036866359447</v>
      </c>
      <c r="V175" s="33">
        <v>9.4930875576036868</v>
      </c>
      <c r="W175" s="33">
        <v>10.485407066052227</v>
      </c>
      <c r="X175" s="33">
        <v>45.084485407066055</v>
      </c>
      <c r="Y175" s="33">
        <v>50.812288786482334</v>
      </c>
      <c r="Z175" s="33">
        <v>45.290937019969277</v>
      </c>
      <c r="AA175" s="33">
        <v>50.709062980030723</v>
      </c>
      <c r="AB175" s="33">
        <v>45.187711213517666</v>
      </c>
      <c r="AC175" s="33">
        <v>50.915514592933945</v>
      </c>
      <c r="AD175" s="33">
        <v>44.981259600614436</v>
      </c>
      <c r="AE175" s="33">
        <v>51.109370199692783</v>
      </c>
      <c r="AF175" s="33">
        <v>60.900000000000006</v>
      </c>
      <c r="AG175" s="33">
        <v>68.850000000000009</v>
      </c>
      <c r="AH175" s="33">
        <v>61.800000000000011</v>
      </c>
      <c r="AI175" s="33">
        <v>68.260000000000005</v>
      </c>
      <c r="AJ175" s="33">
        <v>62.080000000000013</v>
      </c>
      <c r="AK175" s="33">
        <v>67.98</v>
      </c>
      <c r="AL175" s="33">
        <v>62.360000000000014</v>
      </c>
      <c r="AM175" s="33">
        <v>67.84</v>
      </c>
      <c r="AN175" s="33">
        <v>62.220000000000013</v>
      </c>
      <c r="AO175" s="33">
        <v>68.12</v>
      </c>
      <c r="AP175" s="33">
        <v>61.940000000000012</v>
      </c>
      <c r="AQ175" s="33">
        <v>68.400000000000006</v>
      </c>
      <c r="AR175" s="33">
        <v>68.165032258064528</v>
      </c>
      <c r="AS175" s="33">
        <v>75.323038932146844</v>
      </c>
      <c r="AT175" s="33">
        <v>68.804889877641827</v>
      </c>
      <c r="AU175" s="33">
        <v>74.84847786429367</v>
      </c>
      <c r="AV175" s="33">
        <v>69.114154393770875</v>
      </c>
      <c r="AW175" s="33">
        <v>74.539213348164637</v>
      </c>
      <c r="AX175" s="33">
        <v>69.423418909899894</v>
      </c>
      <c r="AY175" s="33">
        <v>74.384581090100127</v>
      </c>
      <c r="AZ175" s="33">
        <v>69.268786651835384</v>
      </c>
      <c r="BA175" s="33">
        <v>74.693845606229146</v>
      </c>
      <c r="BB175" s="33">
        <v>68.959522135706351</v>
      </c>
      <c r="BC175" s="33">
        <v>75.003110122358194</v>
      </c>
      <c r="BD175" s="33">
        <v>78.726482135706362</v>
      </c>
      <c r="BE175" s="33">
        <v>85.722853348164648</v>
      </c>
      <c r="BF175" s="33">
        <v>79.867171167964429</v>
      </c>
      <c r="BG175" s="33">
        <v>84.975068315906597</v>
      </c>
      <c r="BH175" s="33">
        <v>80.222052200222493</v>
      </c>
      <c r="BI175" s="33">
        <v>84.620187283648519</v>
      </c>
      <c r="BJ175" s="33">
        <v>80.57693323248057</v>
      </c>
      <c r="BK175" s="33">
        <v>84.44274676751948</v>
      </c>
      <c r="BL175" s="33">
        <v>80.399492716351531</v>
      </c>
      <c r="BM175" s="33">
        <v>84.797627799777558</v>
      </c>
      <c r="BN175" s="33">
        <v>80.044611684093454</v>
      </c>
      <c r="BO175" s="33">
        <v>85.152508832035622</v>
      </c>
      <c r="BP175" s="33">
        <v>85.270234884093469</v>
      </c>
      <c r="BQ175" s="33">
        <v>90.690554083648522</v>
      </c>
      <c r="BR175" s="33">
        <v>86.49077214860958</v>
      </c>
      <c r="BS175" s="33">
        <v>89.890424099132403</v>
      </c>
      <c r="BT175" s="33">
        <v>86.87049485312572</v>
      </c>
      <c r="BU175" s="33">
        <v>89.510701394616262</v>
      </c>
      <c r="BV175" s="33">
        <v>87.250217557641847</v>
      </c>
      <c r="BW175" s="33">
        <v>89.320840042358185</v>
      </c>
      <c r="BX175" s="33">
        <v>87.060356205383783</v>
      </c>
      <c r="BY175" s="33">
        <v>135.85362381784208</v>
      </c>
      <c r="BZ175" s="33">
        <v>139.0935350389322</v>
      </c>
      <c r="CA175" s="33">
        <v>136.44554450429368</v>
      </c>
      <c r="CB175" s="33">
        <v>146.52213965389993</v>
      </c>
      <c r="CC175" s="33">
        <v>144.22718752868079</v>
      </c>
      <c r="CD175" s="33">
        <v>148.53889799273864</v>
      </c>
      <c r="CE175" s="33">
        <v>142.90509039544207</v>
      </c>
      <c r="CF175" s="33">
        <v>149.16633392037735</v>
      </c>
      <c r="CG175" s="33">
        <v>142.27765446780339</v>
      </c>
      <c r="CH175" s="33">
        <v>149.79376984801604</v>
      </c>
      <c r="CI175" s="33">
        <v>141.96393650398403</v>
      </c>
      <c r="CJ175" s="33">
        <v>149.48005188419668</v>
      </c>
      <c r="CK175" s="33">
        <v>142.59137243162272</v>
      </c>
      <c r="CL175" s="33">
        <v>148.852615956558</v>
      </c>
      <c r="CM175" s="33">
        <v>143.21880835926143</v>
      </c>
      <c r="CN175" s="33">
        <v>155.36226370580965</v>
      </c>
      <c r="CO175" s="33">
        <v>150.30180273204499</v>
      </c>
      <c r="CP175" s="33">
        <v>156.72531416930065</v>
      </c>
      <c r="CQ175" s="33">
        <v>149.29087363828918</v>
      </c>
      <c r="CR175" s="33">
        <v>157.38412189332126</v>
      </c>
      <c r="CS175" s="33">
        <v>148.63206591426854</v>
      </c>
      <c r="CT175" s="33">
        <v>158.04292961734194</v>
      </c>
      <c r="CU175" s="33">
        <v>148.3026620522582</v>
      </c>
      <c r="CV175" s="33">
        <v>157.7135257553316</v>
      </c>
      <c r="CW175" s="33">
        <v>148.96146977627888</v>
      </c>
      <c r="CX175" s="33">
        <v>157.05471803131095</v>
      </c>
      <c r="CY175" s="33">
        <v>149.62027750029949</v>
      </c>
      <c r="CZ175" s="33">
        <v>162.45694136828024</v>
      </c>
      <c r="DA175" s="33">
        <v>155.04132391509796</v>
      </c>
      <c r="DB175" s="33">
        <v>164.65924147429212</v>
      </c>
      <c r="DC175" s="33">
        <v>153.5975938456013</v>
      </c>
      <c r="DD175" s="33">
        <v>165.34440150727357</v>
      </c>
      <c r="DE175" s="33">
        <v>152.91243381261984</v>
      </c>
      <c r="DF175" s="33">
        <v>166.02956154025506</v>
      </c>
      <c r="DG175" s="33">
        <v>152.56985379612908</v>
      </c>
      <c r="DH175" s="33">
        <v>165.6869815237643</v>
      </c>
      <c r="DI175" s="33">
        <v>153.25501382911057</v>
      </c>
      <c r="DJ175" s="33">
        <v>218.30210103762448</v>
      </c>
      <c r="DK175" s="33">
        <v>214.97759076250745</v>
      </c>
      <c r="DL175" s="33">
        <v>223.91007126983885</v>
      </c>
      <c r="DM175" s="33">
        <v>220.34787879460129</v>
      </c>
      <c r="DN175" s="33">
        <v>226.99162930496792</v>
      </c>
      <c r="DO175" s="33">
        <v>218.32774630490559</v>
      </c>
      <c r="DP175" s="33">
        <v>227.9503362492303</v>
      </c>
      <c r="DQ175" s="33">
        <v>217.3690393606432</v>
      </c>
      <c r="DR175" s="33">
        <v>228.90904319349266</v>
      </c>
      <c r="DS175" s="33">
        <v>216.88968588851202</v>
      </c>
      <c r="DT175" s="33">
        <v>228.42968972136148</v>
      </c>
      <c r="DU175" s="33">
        <v>217.84839283277438</v>
      </c>
      <c r="DV175" s="33">
        <v>227.4709827770991</v>
      </c>
      <c r="DW175" s="33">
        <v>218.80709977703677</v>
      </c>
      <c r="DX175" s="33">
        <v>229.07681690873861</v>
      </c>
      <c r="DY175" s="33">
        <v>219.62371265634599</v>
      </c>
      <c r="DZ175" s="33">
        <v>232.18919052421896</v>
      </c>
      <c r="EA175" s="33">
        <v>217.58337884175333</v>
      </c>
      <c r="EB175" s="33">
        <v>233.15748453792395</v>
      </c>
      <c r="EC175" s="33">
        <v>216.61508482804831</v>
      </c>
      <c r="ED175" s="33">
        <v>234.12577855162897</v>
      </c>
      <c r="EE175" s="33">
        <v>216.1309378211958</v>
      </c>
      <c r="EF175" s="33">
        <v>233.64163154477646</v>
      </c>
      <c r="EG175" s="33">
        <v>217.09923183490082</v>
      </c>
      <c r="EH175" s="33">
        <v>232.67333753107144</v>
      </c>
      <c r="EI175" s="33">
        <v>218.06752584860581</v>
      </c>
      <c r="EJ175" s="3"/>
      <c r="EK175" s="3"/>
    </row>
    <row r="176" spans="1:14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12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</row>
    <row r="177" spans="1:141" x14ac:dyDescent="0.25">
      <c r="A177" s="3"/>
      <c r="B177" s="3"/>
      <c r="C177" s="3"/>
      <c r="D177" s="3"/>
      <c r="E177" s="3"/>
      <c r="F177" s="10" t="s">
        <v>206</v>
      </c>
      <c r="G177" s="3"/>
      <c r="H177" s="3"/>
      <c r="I177" s="3"/>
      <c r="J177" s="5" t="s">
        <v>6</v>
      </c>
      <c r="K177" s="3"/>
      <c r="L177" s="3"/>
      <c r="M177" s="3"/>
      <c r="N177" s="3"/>
      <c r="O177" s="3"/>
      <c r="P177" s="3"/>
      <c r="Q177" s="12"/>
      <c r="R177" s="3"/>
      <c r="S177" s="55"/>
      <c r="T177" s="33">
        <v>0</v>
      </c>
      <c r="U177" s="33">
        <v>0</v>
      </c>
      <c r="V177" s="33">
        <v>0</v>
      </c>
      <c r="W177" s="33">
        <v>0</v>
      </c>
      <c r="X177" s="33">
        <v>136.75354838709677</v>
      </c>
      <c r="Y177" s="33">
        <v>0</v>
      </c>
      <c r="Z177" s="33">
        <v>114.36193548387095</v>
      </c>
      <c r="AA177" s="33">
        <v>23.673677419354874</v>
      </c>
      <c r="AB177" s="33">
        <v>192.76552258064513</v>
      </c>
      <c r="AC177" s="33">
        <v>92.921187096774219</v>
      </c>
      <c r="AD177" s="33">
        <v>284.37081290322578</v>
      </c>
      <c r="AE177" s="33">
        <v>39.706606451612913</v>
      </c>
      <c r="AF177" s="33">
        <v>519.43762683870955</v>
      </c>
      <c r="AG177" s="33">
        <v>207.07232516129034</v>
      </c>
      <c r="AH177" s="33">
        <v>551.7136567741934</v>
      </c>
      <c r="AI177" s="33">
        <v>229.6247214658066</v>
      </c>
      <c r="AJ177" s="33">
        <v>336.14968059870955</v>
      </c>
      <c r="AK177" s="33">
        <v>149.9030810012905</v>
      </c>
      <c r="AL177" s="33">
        <v>323.23312957935457</v>
      </c>
      <c r="AM177" s="33">
        <v>247.8454075045164</v>
      </c>
      <c r="AN177" s="33">
        <v>647.60308657548342</v>
      </c>
      <c r="AO177" s="33">
        <v>534.33500023741965</v>
      </c>
      <c r="AP177" s="33">
        <v>1026.5909005625804</v>
      </c>
      <c r="AQ177" s="33">
        <v>314.1765626632257</v>
      </c>
      <c r="AR177" s="33">
        <v>1333.6680205625808</v>
      </c>
      <c r="AS177" s="33">
        <v>731.57613943741944</v>
      </c>
      <c r="AT177" s="33">
        <v>1498.1805573367737</v>
      </c>
      <c r="AU177" s="33">
        <v>799.1577082632266</v>
      </c>
      <c r="AV177" s="33">
        <v>865.0021678658054</v>
      </c>
      <c r="AW177" s="33">
        <v>565.21453613419453</v>
      </c>
      <c r="AX177" s="33">
        <v>825.66418386580517</v>
      </c>
      <c r="AY177" s="33">
        <v>851.54792658580732</v>
      </c>
      <c r="AZ177" s="33">
        <v>1773.4195486141919</v>
      </c>
      <c r="BA177" s="33">
        <v>1678.8964297083883</v>
      </c>
      <c r="BB177" s="33">
        <v>2864.6407222916123</v>
      </c>
      <c r="BC177" s="33">
        <v>1023.8374196438717</v>
      </c>
      <c r="BD177" s="33">
        <v>2431.4866908077415</v>
      </c>
      <c r="BE177" s="33">
        <v>2053.73497319226</v>
      </c>
      <c r="BF177" s="33">
        <v>2621.7861003561279</v>
      </c>
      <c r="BG177" s="33">
        <v>2195.4450753238739</v>
      </c>
      <c r="BH177" s="33">
        <v>1294.0901649341913</v>
      </c>
      <c r="BI177" s="33">
        <v>1704.8954862658088</v>
      </c>
      <c r="BJ177" s="33">
        <v>1211.6033297341914</v>
      </c>
      <c r="BK177" s="33">
        <v>2305.3008143690349</v>
      </c>
      <c r="BL177" s="33">
        <v>3198.9278601909664</v>
      </c>
      <c r="BM177" s="33">
        <v>4040.1472068541971</v>
      </c>
      <c r="BN177" s="33">
        <v>5487.0822587458042</v>
      </c>
      <c r="BO177" s="33">
        <v>2666.5703451251657</v>
      </c>
      <c r="BP177" s="33">
        <v>4283.5672941832217</v>
      </c>
      <c r="BQ177" s="33">
        <v>4738.1357099767811</v>
      </c>
      <c r="BR177" s="33">
        <v>4666.3409636748311</v>
      </c>
      <c r="BS177" s="33">
        <v>5023.175458264368</v>
      </c>
      <c r="BT177" s="33">
        <v>1995.7754249975678</v>
      </c>
      <c r="BU177" s="33">
        <v>4036.4699991304315</v>
      </c>
      <c r="BV177" s="33">
        <v>1829.8590479095683</v>
      </c>
      <c r="BW177" s="33">
        <v>5244.1424305152059</v>
      </c>
      <c r="BX177" s="33">
        <v>5827.2203891711933</v>
      </c>
      <c r="BY177" s="33">
        <v>8733.6620313996464</v>
      </c>
      <c r="BZ177" s="33">
        <v>10429.679522264356</v>
      </c>
      <c r="CA177" s="33">
        <v>5970.8102866646805</v>
      </c>
      <c r="CB177" s="33">
        <v>3996.675291410158</v>
      </c>
      <c r="CC177" s="33">
        <v>8929.0835361098452</v>
      </c>
      <c r="CD177" s="33">
        <v>4519.1112914514451</v>
      </c>
      <c r="CE177" s="33">
        <v>9344.6591252909566</v>
      </c>
      <c r="CF177" s="33">
        <v>701.93348118130234</v>
      </c>
      <c r="CG177" s="33">
        <v>7935.6750528346984</v>
      </c>
      <c r="CH177" s="33">
        <v>456.26220965820721</v>
      </c>
      <c r="CI177" s="33">
        <v>9653.6160195319881</v>
      </c>
      <c r="CJ177" s="33">
        <v>6139.3111297288124</v>
      </c>
      <c r="CK177" s="33">
        <v>14555.08749903609</v>
      </c>
      <c r="CL177" s="33">
        <v>12583.897043171903</v>
      </c>
      <c r="CM177" s="33">
        <v>10554.908763073261</v>
      </c>
      <c r="CN177" s="33">
        <v>2729.6973831167779</v>
      </c>
      <c r="CO177" s="33">
        <v>13895.469602166315</v>
      </c>
      <c r="CP177" s="33">
        <v>4002.0302372886581</v>
      </c>
      <c r="CQ177" s="33">
        <v>14453.883323610924</v>
      </c>
      <c r="CR177" s="33">
        <v>0</v>
      </c>
      <c r="CS177" s="33">
        <v>11503.137970114558</v>
      </c>
      <c r="CT177" s="33">
        <v>0</v>
      </c>
      <c r="CU177" s="33">
        <v>13450.828626271461</v>
      </c>
      <c r="CV177" s="33">
        <v>7541.0917689638591</v>
      </c>
      <c r="CW177" s="33">
        <v>19914.640417183804</v>
      </c>
      <c r="CX177" s="33">
        <v>16026.133738305467</v>
      </c>
      <c r="CY177" s="33">
        <v>14557.923112655044</v>
      </c>
      <c r="CZ177" s="33">
        <v>1204.6292643784454</v>
      </c>
      <c r="DA177" s="33">
        <v>19205.980897963942</v>
      </c>
      <c r="DB177" s="33">
        <v>1967.5969219317885</v>
      </c>
      <c r="DC177" s="33">
        <v>19879.35295307569</v>
      </c>
      <c r="DD177" s="33">
        <v>0</v>
      </c>
      <c r="DE177" s="33">
        <v>13627.332111697913</v>
      </c>
      <c r="DF177" s="33">
        <v>0</v>
      </c>
      <c r="DG177" s="33">
        <v>15903.70956249946</v>
      </c>
      <c r="DH177" s="33">
        <v>8868.5922801926263</v>
      </c>
      <c r="DI177" s="33">
        <v>23409.350796359533</v>
      </c>
      <c r="DJ177" s="33">
        <v>18688.165746913401</v>
      </c>
      <c r="DK177" s="33">
        <v>16993.23391254052</v>
      </c>
      <c r="DL177" s="33">
        <v>721.99286343891072</v>
      </c>
      <c r="DM177" s="33">
        <v>22205.757063341243</v>
      </c>
      <c r="DN177" s="33">
        <v>1555.7024900973011</v>
      </c>
      <c r="DO177" s="33">
        <v>22968.633230126234</v>
      </c>
      <c r="DP177" s="33">
        <v>0</v>
      </c>
      <c r="DQ177" s="33">
        <v>15303.399420976122</v>
      </c>
      <c r="DR177" s="33">
        <v>0</v>
      </c>
      <c r="DS177" s="33">
        <v>17842.268242898805</v>
      </c>
      <c r="DT177" s="33">
        <v>9922.644352330477</v>
      </c>
      <c r="DU177" s="33">
        <v>26185.363689865051</v>
      </c>
      <c r="DV177" s="33">
        <v>20818.802760424594</v>
      </c>
      <c r="DW177" s="33">
        <v>18940.471145824056</v>
      </c>
      <c r="DX177" s="33">
        <v>0</v>
      </c>
      <c r="DY177" s="33">
        <v>23809.305957762121</v>
      </c>
      <c r="DZ177" s="33">
        <v>841.44386411205051</v>
      </c>
      <c r="EA177" s="33">
        <v>24608.243080194141</v>
      </c>
      <c r="EB177" s="33">
        <v>0</v>
      </c>
      <c r="EC177" s="33">
        <v>15887.092224943779</v>
      </c>
      <c r="ED177" s="33">
        <v>0</v>
      </c>
      <c r="EE177" s="33">
        <v>18504.577757105144</v>
      </c>
      <c r="EF177" s="33">
        <v>10262.847285022013</v>
      </c>
      <c r="EG177" s="33">
        <v>27076.616043178656</v>
      </c>
      <c r="EH177" s="33">
        <v>21437.955817794471</v>
      </c>
      <c r="EI177" s="33">
        <v>19514.096305641644</v>
      </c>
      <c r="EJ177" s="3"/>
      <c r="EK177" s="3"/>
    </row>
    <row r="178" spans="1:14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12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</row>
    <row r="179" spans="1:141" x14ac:dyDescent="0.25">
      <c r="A179" s="3"/>
      <c r="B179" s="3"/>
      <c r="C179" s="3"/>
      <c r="D179" s="3"/>
      <c r="E179" s="3"/>
      <c r="F179" s="10" t="s">
        <v>207</v>
      </c>
      <c r="G179" s="3"/>
      <c r="H179" s="3"/>
      <c r="I179" s="3"/>
      <c r="J179" s="5" t="s">
        <v>6</v>
      </c>
      <c r="K179" s="3"/>
      <c r="L179" s="3"/>
      <c r="M179" s="3"/>
      <c r="N179" s="3"/>
      <c r="O179" s="3"/>
      <c r="P179" s="3"/>
      <c r="Q179" s="12">
        <v>11557081.515787533</v>
      </c>
      <c r="R179" s="3"/>
      <c r="S179" s="55"/>
      <c r="T179" s="33">
        <v>0</v>
      </c>
      <c r="U179" s="33">
        <v>0</v>
      </c>
      <c r="V179" s="33">
        <v>0</v>
      </c>
      <c r="W179" s="33">
        <v>0</v>
      </c>
      <c r="X179" s="33">
        <v>923.08645161290315</v>
      </c>
      <c r="Y179" s="33">
        <v>1017.8835483870969</v>
      </c>
      <c r="Z179" s="33">
        <v>771.94306451612897</v>
      </c>
      <c r="AA179" s="33">
        <v>1160.4642580645161</v>
      </c>
      <c r="AB179" s="33">
        <v>1454.2021548387097</v>
      </c>
      <c r="AC179" s="33">
        <v>2313.9163354838711</v>
      </c>
      <c r="AD179" s="33">
        <v>2638.2403741935486</v>
      </c>
      <c r="AE179" s="33">
        <v>2756.2642064516126</v>
      </c>
      <c r="AF179" s="33">
        <v>3853.6367876129034</v>
      </c>
      <c r="AG179" s="33">
        <v>5397.9349656774193</v>
      </c>
      <c r="AH179" s="33">
        <v>5535.9500283870957</v>
      </c>
      <c r="AI179" s="33">
        <v>6182.1267721083868</v>
      </c>
      <c r="AJ179" s="33">
        <v>4278.2266568670975</v>
      </c>
      <c r="AK179" s="33">
        <v>3831.6423115974194</v>
      </c>
      <c r="AL179" s="33">
        <v>3493.4755834219354</v>
      </c>
      <c r="AM179" s="33">
        <v>4501.2463844748381</v>
      </c>
      <c r="AN179" s="33">
        <v>6316.1060265290316</v>
      </c>
      <c r="AO179" s="33">
        <v>9273.2882591380639</v>
      </c>
      <c r="AP179" s="33">
        <v>11214.688355674838</v>
      </c>
      <c r="AQ179" s="33">
        <v>11103.362177899351</v>
      </c>
      <c r="AR179" s="33">
        <v>11751.304062100644</v>
      </c>
      <c r="AS179" s="33">
        <v>15575.112041125161</v>
      </c>
      <c r="AT179" s="33">
        <v>16514.009982100644</v>
      </c>
      <c r="AU179" s="33">
        <v>17929.059841073547</v>
      </c>
      <c r="AV179" s="33">
        <v>12831.39458039742</v>
      </c>
      <c r="AW179" s="33">
        <v>11026.412911731612</v>
      </c>
      <c r="AX179" s="33">
        <v>10518.860432268388</v>
      </c>
      <c r="AY179" s="33">
        <v>12972.510113279995</v>
      </c>
      <c r="AZ179" s="33">
        <v>18765.384441971612</v>
      </c>
      <c r="BA179" s="33">
        <v>26849.971950905801</v>
      </c>
      <c r="BB179" s="33">
        <v>32890.784347416782</v>
      </c>
      <c r="BC179" s="33">
        <v>31976.50890264774</v>
      </c>
      <c r="BD179" s="33">
        <v>25371.112584836133</v>
      </c>
      <c r="BE179" s="33">
        <v>31774.303365615495</v>
      </c>
      <c r="BF179" s="33">
        <v>35667.237192836139</v>
      </c>
      <c r="BG179" s="33">
        <v>36555.574842632268</v>
      </c>
      <c r="BH179" s="33">
        <v>27945.25302238969</v>
      </c>
      <c r="BI179" s="33">
        <v>22081.587062668383</v>
      </c>
      <c r="BJ179" s="33">
        <v>23096.157980531621</v>
      </c>
      <c r="BK179" s="33">
        <v>26162.309632165165</v>
      </c>
      <c r="BL179" s="33">
        <v>40388.088013378081</v>
      </c>
      <c r="BM179" s="33">
        <v>55261.612422936785</v>
      </c>
      <c r="BN179" s="33">
        <v>70007.285940108399</v>
      </c>
      <c r="BO179" s="33">
        <v>66011.319593620661</v>
      </c>
      <c r="BP179" s="33">
        <v>52246.56975558195</v>
      </c>
      <c r="BQ179" s="33">
        <v>62697.352613326468</v>
      </c>
      <c r="BR179" s="33">
        <v>72956.488967101948</v>
      </c>
      <c r="BS179" s="33">
        <v>72314.538669954462</v>
      </c>
      <c r="BT179" s="33">
        <v>57424.269378546807</v>
      </c>
      <c r="BU179" s="33">
        <v>43201.146106827138</v>
      </c>
      <c r="BV179" s="33">
        <v>47670.661065780863</v>
      </c>
      <c r="BW179" s="33">
        <v>51409.228075186365</v>
      </c>
      <c r="BX179" s="33">
        <v>82452.143188992006</v>
      </c>
      <c r="BY179" s="33">
        <v>109940.39711719556</v>
      </c>
      <c r="BZ179" s="33">
        <v>142029.04416161531</v>
      </c>
      <c r="CA179" s="33">
        <v>131562.66525479971</v>
      </c>
      <c r="CB179" s="33">
        <v>79222.148225334531</v>
      </c>
      <c r="CC179" s="33">
        <v>85547.903547940339</v>
      </c>
      <c r="CD179" s="33">
        <v>108633.48215825841</v>
      </c>
      <c r="CE179" s="33">
        <v>99152.730291728512</v>
      </c>
      <c r="CF179" s="33">
        <v>86503.818344269661</v>
      </c>
      <c r="CG179" s="33">
        <v>57548.322433466616</v>
      </c>
      <c r="CH179" s="33">
        <v>72516.926627496505</v>
      </c>
      <c r="CI179" s="33">
        <v>69154.202466350238</v>
      </c>
      <c r="CJ179" s="33">
        <v>121961.25850925918</v>
      </c>
      <c r="CK179" s="33">
        <v>151965.81300362071</v>
      </c>
      <c r="CL179" s="33">
        <v>205513.57452242417</v>
      </c>
      <c r="CM179" s="33">
        <v>181354.73327849864</v>
      </c>
      <c r="CN179" s="33">
        <v>110780.90901292927</v>
      </c>
      <c r="CO179" s="33">
        <v>109366.68842425289</v>
      </c>
      <c r="CP179" s="33">
        <v>148599.06312065371</v>
      </c>
      <c r="CQ179" s="33">
        <v>127967.49862042461</v>
      </c>
      <c r="CR179" s="33">
        <v>118125.26107915651</v>
      </c>
      <c r="CS179" s="33">
        <v>74770.396805744618</v>
      </c>
      <c r="CT179" s="33">
        <v>98074.87279704574</v>
      </c>
      <c r="CU179" s="33">
        <v>90793.093227332371</v>
      </c>
      <c r="CV179" s="33">
        <v>163349.13982157252</v>
      </c>
      <c r="CW179" s="33">
        <v>200408.37579442444</v>
      </c>
      <c r="CX179" s="33">
        <v>273444.31284504785</v>
      </c>
      <c r="CY179" s="33">
        <v>238494.65122059442</v>
      </c>
      <c r="CZ179" s="33">
        <v>135513.07477028616</v>
      </c>
      <c r="DA179" s="33">
        <v>124872.91950281124</v>
      </c>
      <c r="DB179" s="33">
        <v>181333.61208022409</v>
      </c>
      <c r="DC179" s="33">
        <v>145940.36803141216</v>
      </c>
      <c r="DD179" s="33">
        <v>142646.89397917484</v>
      </c>
      <c r="DE179" s="33">
        <v>88577.658726036432</v>
      </c>
      <c r="DF179" s="33">
        <v>116085.55632613628</v>
      </c>
      <c r="DG179" s="33">
        <v>107350.03954687137</v>
      </c>
      <c r="DH179" s="33">
        <v>192827.38110249749</v>
      </c>
      <c r="DI179" s="33">
        <v>235613.30032711232</v>
      </c>
      <c r="DJ179" s="33">
        <v>320452.55912399315</v>
      </c>
      <c r="DK179" s="33">
        <v>278225.77919514076</v>
      </c>
      <c r="DL179" s="33">
        <v>153564.2485629422</v>
      </c>
      <c r="DM179" s="33">
        <v>139010.48528755875</v>
      </c>
      <c r="DN179" s="33">
        <v>204801.36611239269</v>
      </c>
      <c r="DO179" s="33">
        <v>162519.58716164756</v>
      </c>
      <c r="DP179" s="33">
        <v>160808.62483764745</v>
      </c>
      <c r="DQ179" s="33">
        <v>99472.096236344805</v>
      </c>
      <c r="DR179" s="33">
        <v>130306.80511733066</v>
      </c>
      <c r="DS179" s="33">
        <v>120435.31063956695</v>
      </c>
      <c r="DT179" s="33">
        <v>216156.46835478794</v>
      </c>
      <c r="DU179" s="33">
        <v>263574.34298948076</v>
      </c>
      <c r="DV179" s="33">
        <v>357897.80930661276</v>
      </c>
      <c r="DW179" s="33">
        <v>310012.7043880276</v>
      </c>
      <c r="DX179" s="33">
        <v>161582.9830958613</v>
      </c>
      <c r="DY179" s="33">
        <v>142855.83574657273</v>
      </c>
      <c r="DZ179" s="33">
        <v>214011.17321317489</v>
      </c>
      <c r="EA179" s="33">
        <v>167105.85286621435</v>
      </c>
      <c r="EB179" s="33">
        <v>167677.4026233023</v>
      </c>
      <c r="EC179" s="33">
        <v>103266.09946213456</v>
      </c>
      <c r="ED179" s="33">
        <v>135218.0537424683</v>
      </c>
      <c r="EE179" s="33">
        <v>124905.89986045973</v>
      </c>
      <c r="EF179" s="33">
        <v>223997.41828803683</v>
      </c>
      <c r="EG179" s="33">
        <v>272567.07203539857</v>
      </c>
      <c r="EH179" s="33">
        <v>369497.94918268261</v>
      </c>
      <c r="EI179" s="33">
        <v>319302.26346878277</v>
      </c>
      <c r="EJ179" s="3"/>
      <c r="EK179" s="3"/>
    </row>
    <row r="180" spans="1:14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12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</row>
    <row r="181" spans="1:141" x14ac:dyDescent="0.25">
      <c r="A181" s="3"/>
      <c r="B181" s="3"/>
      <c r="C181" s="3"/>
      <c r="D181" s="3"/>
      <c r="E181" s="3"/>
      <c r="F181" s="10" t="s">
        <v>225</v>
      </c>
      <c r="G181" s="3"/>
      <c r="H181" s="3"/>
      <c r="I181" s="3"/>
      <c r="J181" s="5" t="s">
        <v>6</v>
      </c>
      <c r="K181" s="3"/>
      <c r="L181" s="3"/>
      <c r="M181" s="3"/>
      <c r="N181" s="3"/>
      <c r="O181" s="3"/>
      <c r="P181" s="3"/>
      <c r="Q181" s="12">
        <v>10760086.494915752</v>
      </c>
      <c r="R181" s="3"/>
      <c r="S181" s="55"/>
      <c r="T181" s="33">
        <v>449.09677419354841</v>
      </c>
      <c r="U181" s="33">
        <v>1192.8064516129032</v>
      </c>
      <c r="V181" s="33">
        <v>533.29032258064524</v>
      </c>
      <c r="W181" s="33">
        <v>1568.1129032258063</v>
      </c>
      <c r="X181" s="33">
        <v>1382.3814385341209</v>
      </c>
      <c r="Y181" s="33">
        <v>15807.119334496103</v>
      </c>
      <c r="Z181" s="33">
        <v>1306.678564004221</v>
      </c>
      <c r="AA181" s="33">
        <v>4735.1586139290312</v>
      </c>
      <c r="AB181" s="33">
        <v>1309.5150993852728</v>
      </c>
      <c r="AC181" s="33">
        <v>5598.2190375144473</v>
      </c>
      <c r="AD181" s="33">
        <v>1295.4516013598802</v>
      </c>
      <c r="AE181" s="33">
        <v>12191.013496617712</v>
      </c>
      <c r="AF181" s="33">
        <v>2355.6090505351881</v>
      </c>
      <c r="AG181" s="33">
        <v>26357.159631204151</v>
      </c>
      <c r="AH181" s="33">
        <v>2227.9594537058679</v>
      </c>
      <c r="AI181" s="33">
        <v>7463.5527933556532</v>
      </c>
      <c r="AJ181" s="33">
        <v>3529.4574598637228</v>
      </c>
      <c r="AK181" s="33">
        <v>6856.4904846599229</v>
      </c>
      <c r="AL181" s="33">
        <v>9928.9879921023166</v>
      </c>
      <c r="AM181" s="33">
        <v>7255.9664766900933</v>
      </c>
      <c r="AN181" s="33">
        <v>19625.098001780512</v>
      </c>
      <c r="AO181" s="33">
        <v>15422.139507831947</v>
      </c>
      <c r="AP181" s="33">
        <v>2459.7069762872125</v>
      </c>
      <c r="AQ181" s="33">
        <v>47052.571174519289</v>
      </c>
      <c r="AR181" s="33">
        <v>2905.9370875677405</v>
      </c>
      <c r="AS181" s="33">
        <v>25344.752914613509</v>
      </c>
      <c r="AT181" s="33">
        <v>2467.9819846468959</v>
      </c>
      <c r="AU181" s="33">
        <v>47173.206078264309</v>
      </c>
      <c r="AV181" s="33">
        <v>5269.5289209339353</v>
      </c>
      <c r="AW181" s="33">
        <v>7497.9604208446335</v>
      </c>
      <c r="AX181" s="33">
        <v>2292.0294577064069</v>
      </c>
      <c r="AY181" s="33">
        <v>9615.6863507495873</v>
      </c>
      <c r="AZ181" s="33">
        <v>45698.825210990261</v>
      </c>
      <c r="BA181" s="33">
        <v>42169.868294488115</v>
      </c>
      <c r="BB181" s="33">
        <v>2741.1170147794232</v>
      </c>
      <c r="BC181" s="33">
        <v>110813.80732254239</v>
      </c>
      <c r="BD181" s="33">
        <v>3247.2582961476764</v>
      </c>
      <c r="BE181" s="33">
        <v>10421.522455561642</v>
      </c>
      <c r="BF181" s="33">
        <v>3431.7901523247883</v>
      </c>
      <c r="BG181" s="33">
        <v>66499.379431695386</v>
      </c>
      <c r="BH181" s="33">
        <v>9221.3187296619562</v>
      </c>
      <c r="BI181" s="33">
        <v>7078.6949095546161</v>
      </c>
      <c r="BJ181" s="33">
        <v>53368.412826222106</v>
      </c>
      <c r="BK181" s="33">
        <v>6720.159784741255</v>
      </c>
      <c r="BL181" s="33">
        <v>89349.744938902775</v>
      </c>
      <c r="BM181" s="33">
        <v>15031.905931664158</v>
      </c>
      <c r="BN181" s="33">
        <v>162932.75571419526</v>
      </c>
      <c r="BO181" s="33">
        <v>26952.904304666685</v>
      </c>
      <c r="BP181" s="33">
        <v>4256.3372679700333</v>
      </c>
      <c r="BQ181" s="33">
        <v>8624.3039867562729</v>
      </c>
      <c r="BR181" s="33">
        <v>182297.90260365125</v>
      </c>
      <c r="BS181" s="33">
        <v>7114.3502486219113</v>
      </c>
      <c r="BT181" s="33">
        <v>81445.834651407378</v>
      </c>
      <c r="BU181" s="33">
        <v>5079.2732389337216</v>
      </c>
      <c r="BV181" s="33">
        <v>73754.144678220036</v>
      </c>
      <c r="BW181" s="33">
        <v>4248.7930194393384</v>
      </c>
      <c r="BX181" s="33">
        <v>150091.39418020399</v>
      </c>
      <c r="BY181" s="33">
        <v>6213.3496444128141</v>
      </c>
      <c r="BZ181" s="33">
        <v>298381.36283190758</v>
      </c>
      <c r="CA181" s="33">
        <v>23701.82236510501</v>
      </c>
      <c r="CB181" s="33">
        <v>30549.458522440458</v>
      </c>
      <c r="CC181" s="33">
        <v>5981.2286542508273</v>
      </c>
      <c r="CD181" s="33">
        <v>413656.06023260718</v>
      </c>
      <c r="CE181" s="33">
        <v>5375.4893378743145</v>
      </c>
      <c r="CF181" s="33">
        <v>36775.809538344161</v>
      </c>
      <c r="CG181" s="33">
        <v>4216.4965059948963</v>
      </c>
      <c r="CH181" s="33">
        <v>17809.031919166475</v>
      </c>
      <c r="CI181" s="33">
        <v>5048.2502259549747</v>
      </c>
      <c r="CJ181" s="33">
        <v>298268.50184708048</v>
      </c>
      <c r="CK181" s="33">
        <v>7430.3062357495519</v>
      </c>
      <c r="CL181" s="33">
        <v>257207.5969228138</v>
      </c>
      <c r="CM181" s="33">
        <v>295846.48683143547</v>
      </c>
      <c r="CN181" s="33">
        <v>28224.170670545645</v>
      </c>
      <c r="CO181" s="33">
        <v>8110.8395108144823</v>
      </c>
      <c r="CP181" s="33">
        <v>99632.385591100945</v>
      </c>
      <c r="CQ181" s="33">
        <v>7816.9930975296365</v>
      </c>
      <c r="CR181" s="33">
        <v>384815.96308219712</v>
      </c>
      <c r="CS181" s="33">
        <v>4850.3394058555286</v>
      </c>
      <c r="CT181" s="33">
        <v>22639.327567683224</v>
      </c>
      <c r="CU181" s="33">
        <v>5936.6417074528017</v>
      </c>
      <c r="CV181" s="33">
        <v>245739.56051692314</v>
      </c>
      <c r="CW181" s="33">
        <v>8485.5478273525659</v>
      </c>
      <c r="CX181" s="33">
        <v>570144.97155291797</v>
      </c>
      <c r="CY181" s="33">
        <v>41879.174878973994</v>
      </c>
      <c r="CZ181" s="33">
        <v>62149.063422155785</v>
      </c>
      <c r="DA181" s="33">
        <v>6629.3726884801872</v>
      </c>
      <c r="DB181" s="33">
        <v>418298.50272844668</v>
      </c>
      <c r="DC181" s="33">
        <v>6337.1015779333811</v>
      </c>
      <c r="DD181" s="33">
        <v>128117.99281554727</v>
      </c>
      <c r="DE181" s="33">
        <v>4816.8536469488936</v>
      </c>
      <c r="DF181" s="33">
        <v>21982.894664298889</v>
      </c>
      <c r="DG181" s="33">
        <v>6029.5677609254617</v>
      </c>
      <c r="DH181" s="33">
        <v>442330.66844608571</v>
      </c>
      <c r="DI181" s="33">
        <v>9020.0122847046059</v>
      </c>
      <c r="DJ181" s="33">
        <v>588982.13993516041</v>
      </c>
      <c r="DK181" s="33">
        <v>148460.53406079963</v>
      </c>
      <c r="DL181" s="33">
        <v>59247.366451747774</v>
      </c>
      <c r="DM181" s="33">
        <v>10246.391377151514</v>
      </c>
      <c r="DN181" s="33">
        <v>387325.16399638227</v>
      </c>
      <c r="DO181" s="33">
        <v>7771.4244898642046</v>
      </c>
      <c r="DP181" s="33">
        <v>243172.59804199429</v>
      </c>
      <c r="DQ181" s="33">
        <v>6521.3508407079244</v>
      </c>
      <c r="DR181" s="33">
        <v>63348.94160910169</v>
      </c>
      <c r="DS181" s="33">
        <v>8090.7487319641032</v>
      </c>
      <c r="DT181" s="33">
        <v>441580.16097685765</v>
      </c>
      <c r="DU181" s="33">
        <v>10507.443147225093</v>
      </c>
      <c r="DV181" s="33">
        <v>566538.71098087821</v>
      </c>
      <c r="DW181" s="33">
        <v>40616.267257852654</v>
      </c>
      <c r="DX181" s="33">
        <v>297849.45152770163</v>
      </c>
      <c r="DY181" s="33">
        <v>8268.2543071489636</v>
      </c>
      <c r="DZ181" s="33">
        <v>489085.51184644277</v>
      </c>
      <c r="EA181" s="33">
        <v>8333.924225234141</v>
      </c>
      <c r="EB181" s="33">
        <v>148362.96474817034</v>
      </c>
      <c r="EC181" s="33">
        <v>6116.5431311441816</v>
      </c>
      <c r="ED181" s="33">
        <v>26288.349727317142</v>
      </c>
      <c r="EE181" s="33">
        <v>7381.3677544104467</v>
      </c>
      <c r="EF181" s="33">
        <v>567532.292807427</v>
      </c>
      <c r="EG181" s="33">
        <v>11586.052908572063</v>
      </c>
      <c r="EH181" s="33">
        <v>328651.04278100579</v>
      </c>
      <c r="EI181" s="33">
        <v>564709.8751448167</v>
      </c>
      <c r="EJ181" s="3"/>
      <c r="EK181" s="3"/>
    </row>
    <row r="182" spans="1:14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12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</row>
    <row r="183" spans="1:141" x14ac:dyDescent="0.25">
      <c r="A183" s="3"/>
      <c r="B183" s="3"/>
      <c r="C183" s="3"/>
      <c r="D183" s="3"/>
      <c r="E183" s="3"/>
      <c r="F183" s="10" t="s">
        <v>208</v>
      </c>
      <c r="G183" s="3"/>
      <c r="H183" s="3"/>
      <c r="I183" s="3"/>
      <c r="J183" s="5" t="s">
        <v>6</v>
      </c>
      <c r="K183" s="3"/>
      <c r="L183" s="3"/>
      <c r="M183" s="3"/>
      <c r="N183" s="3"/>
      <c r="O183" s="3"/>
      <c r="P183" s="3"/>
      <c r="Q183" s="12">
        <v>560775.13325631991</v>
      </c>
      <c r="R183" s="3"/>
      <c r="S183" s="55"/>
      <c r="T183" s="33">
        <v>-449.09677419354841</v>
      </c>
      <c r="U183" s="33">
        <v>-1191.1397849462364</v>
      </c>
      <c r="V183" s="33">
        <v>2385.0430107526881</v>
      </c>
      <c r="W183" s="33">
        <v>1421.9704301075276</v>
      </c>
      <c r="X183" s="33">
        <v>2530.788346412116</v>
      </c>
      <c r="Y183" s="33">
        <v>-10107.444688724336</v>
      </c>
      <c r="Z183" s="33">
        <v>-521.99774948809204</v>
      </c>
      <c r="AA183" s="33">
        <v>-3561.0717394129024</v>
      </c>
      <c r="AB183" s="33">
        <v>141.26702087279168</v>
      </c>
      <c r="AC183" s="33">
        <v>-3376.6438782886407</v>
      </c>
      <c r="AD183" s="33">
        <v>1355.8537561302348</v>
      </c>
      <c r="AE183" s="33">
        <v>-8842.7044613960679</v>
      </c>
      <c r="AF183" s="33">
        <v>1261.1138403035218</v>
      </c>
      <c r="AG183" s="33">
        <v>-18301.032200152826</v>
      </c>
      <c r="AH183" s="33">
        <v>2678.8898941444536</v>
      </c>
      <c r="AI183" s="33">
        <v>-1997.601618718234</v>
      </c>
      <c r="AJ183" s="33">
        <v>2.6745398967941583</v>
      </c>
      <c r="AK183" s="33">
        <v>-3406.967653630913</v>
      </c>
      <c r="AL183" s="33">
        <v>-6041.9332386213255</v>
      </c>
      <c r="AM183" s="33">
        <v>-2816.6652554067959</v>
      </c>
      <c r="AN183" s="33">
        <v>-11998.151656262295</v>
      </c>
      <c r="AO183" s="33">
        <v>-4662.8155722495103</v>
      </c>
      <c r="AP183" s="33">
        <v>7541.7907539272765</v>
      </c>
      <c r="AQ183" s="33">
        <v>-31545.738162494417</v>
      </c>
      <c r="AR183" s="33">
        <v>7372.8125992038713</v>
      </c>
      <c r="AS183" s="33">
        <v>-8713.1604823230155</v>
      </c>
      <c r="AT183" s="33">
        <v>11868.766124102178</v>
      </c>
      <c r="AU183" s="33">
        <v>-25492.737763919988</v>
      </c>
      <c r="AV183" s="33">
        <v>5032.6269866453949</v>
      </c>
      <c r="AW183" s="33">
        <v>1704.1494821164151</v>
      </c>
      <c r="AX183" s="33">
        <v>6729.5677831739267</v>
      </c>
      <c r="AY183" s="33">
        <v>2805.6785359940022</v>
      </c>
      <c r="AZ183" s="33">
        <v>-24813.685276963264</v>
      </c>
      <c r="BA183" s="33">
        <v>-10429.413809472822</v>
      </c>
      <c r="BB183" s="33">
        <v>26216.820789577421</v>
      </c>
      <c r="BC183" s="33">
        <v>-68295.530748912075</v>
      </c>
      <c r="BD183" s="33">
        <v>17502.574646069486</v>
      </c>
      <c r="BE183" s="33">
        <v>17534.862842925759</v>
      </c>
      <c r="BF183" s="33">
        <v>27564.352472594685</v>
      </c>
      <c r="BG183" s="33">
        <v>-26433.281808084743</v>
      </c>
      <c r="BH183" s="33">
        <v>13329.507965798481</v>
      </c>
      <c r="BI183" s="33">
        <v>10925.727720751307</v>
      </c>
      <c r="BJ183" s="33">
        <v>-25971.995836548453</v>
      </c>
      <c r="BK183" s="33">
        <v>16080.330645723912</v>
      </c>
      <c r="BL183" s="33">
        <v>-43465.301828320553</v>
      </c>
      <c r="BM183" s="33">
        <v>38912.71029092883</v>
      </c>
      <c r="BN183" s="33">
        <v>-86118.291579616256</v>
      </c>
      <c r="BO183" s="33">
        <v>39502.859002648496</v>
      </c>
      <c r="BP183" s="33">
        <v>38216.121172399005</v>
      </c>
      <c r="BQ183" s="33">
        <v>47221.792892949496</v>
      </c>
      <c r="BR183" s="33">
        <v>-92378.886593994292</v>
      </c>
      <c r="BS183" s="33">
        <v>53987.857756918427</v>
      </c>
      <c r="BT183" s="33">
        <v>-24943.224024816194</v>
      </c>
      <c r="BU183" s="33">
        <v>29537.630513789518</v>
      </c>
      <c r="BV183" s="33">
        <v>-22449.431764770929</v>
      </c>
      <c r="BW183" s="33">
        <v>42668.53983971836</v>
      </c>
      <c r="BX183" s="33">
        <v>-50656.043261081082</v>
      </c>
      <c r="BY183" s="33">
        <v>93699.768054240325</v>
      </c>
      <c r="BZ183" s="33">
        <v>-125578.22811075323</v>
      </c>
      <c r="CA183" s="33">
        <v>85941.697872661171</v>
      </c>
      <c r="CB183" s="33">
        <v>29050.017171308973</v>
      </c>
      <c r="CC183" s="33">
        <v>67638.985910137897</v>
      </c>
      <c r="CD183" s="33">
        <v>-253463.47412168959</v>
      </c>
      <c r="CE183" s="33">
        <v>77478.05443449087</v>
      </c>
      <c r="CF183" s="33">
        <v>34429.51063044092</v>
      </c>
      <c r="CG183" s="33">
        <v>41103.842600327516</v>
      </c>
      <c r="CH183" s="33">
        <v>45035.321356220331</v>
      </c>
      <c r="CI183" s="33">
        <v>54259.216370714246</v>
      </c>
      <c r="CJ183" s="33">
        <v>-161725.64816719765</v>
      </c>
      <c r="CK183" s="33">
        <v>146748.80059759237</v>
      </c>
      <c r="CL183" s="33">
        <v>-49510.919030886012</v>
      </c>
      <c r="CM183" s="33">
        <v>-93901.932771472158</v>
      </c>
      <c r="CN183" s="33">
        <v>54413.021760409902</v>
      </c>
      <c r="CO183" s="33">
        <v>85539.797951289875</v>
      </c>
      <c r="CP183" s="33">
        <v>42192.704023390048</v>
      </c>
      <c r="CQ183" s="33">
        <v>98735.113485141977</v>
      </c>
      <c r="CR183" s="33">
        <v>-230478.24041057419</v>
      </c>
      <c r="CS183" s="33">
        <v>53542.625713160422</v>
      </c>
      <c r="CT183" s="33">
        <v>62827.474208826941</v>
      </c>
      <c r="CU183" s="33">
        <v>71282.289119536159</v>
      </c>
      <c r="CV183" s="33">
        <v>-61271.713388355551</v>
      </c>
      <c r="CW183" s="33">
        <v>167769.60067401428</v>
      </c>
      <c r="CX183" s="33">
        <v>-241009.7571646625</v>
      </c>
      <c r="CY183" s="33">
        <v>155242.22415760215</v>
      </c>
      <c r="CZ183" s="33">
        <v>36465.497806203668</v>
      </c>
      <c r="DA183" s="33">
        <v>98793.964916202967</v>
      </c>
      <c r="DB183" s="33">
        <v>-193632.09982476616</v>
      </c>
      <c r="DC183" s="33">
        <v>113512.14657160366</v>
      </c>
      <c r="DD183" s="33">
        <v>3512.8329494294849</v>
      </c>
      <c r="DE183" s="33">
        <v>64212.462164044904</v>
      </c>
      <c r="DF183" s="33">
        <v>78597.688690491457</v>
      </c>
      <c r="DG183" s="33">
        <v>92183.660197872246</v>
      </c>
      <c r="DH183" s="33">
        <v>-220979.23183452175</v>
      </c>
      <c r="DI183" s="33">
        <v>219670.52323712851</v>
      </c>
      <c r="DJ183" s="33">
        <v>-250490.65843811273</v>
      </c>
      <c r="DK183" s="33">
        <v>135428.52222266208</v>
      </c>
      <c r="DL183" s="33">
        <v>50939.31745238501</v>
      </c>
      <c r="DM183" s="33">
        <v>107467.54388235629</v>
      </c>
      <c r="DN183" s="33">
        <v>-150109.38825502244</v>
      </c>
      <c r="DO183" s="33">
        <v>125849.67323525329</v>
      </c>
      <c r="DP183" s="33">
        <v>-78117.151128909027</v>
      </c>
      <c r="DQ183" s="33">
        <v>71019.687473139216</v>
      </c>
      <c r="DR183" s="33">
        <v>55345.224383468587</v>
      </c>
      <c r="DS183" s="33">
        <v>94285.646795728535</v>
      </c>
      <c r="DT183" s="33">
        <v>-178326.52067664894</v>
      </c>
      <c r="DU183" s="33">
        <v>220841.71181137525</v>
      </c>
      <c r="DV183" s="33">
        <v>-168949.28433648864</v>
      </c>
      <c r="DW183" s="33">
        <v>217007.03100069021</v>
      </c>
      <c r="DX183" s="33">
        <v>-149322.83340024675</v>
      </c>
      <c r="DY183" s="33">
        <v>111932.32974649852</v>
      </c>
      <c r="DZ183" s="33">
        <v>-224678.16521829093</v>
      </c>
      <c r="EA183" s="33">
        <v>128263.24569429865</v>
      </c>
      <c r="EB183" s="33">
        <v>6507.5085566934285</v>
      </c>
      <c r="EC183" s="33">
        <v>74374.198827251385</v>
      </c>
      <c r="ED183" s="33">
        <v>90775.39698206351</v>
      </c>
      <c r="EE183" s="33">
        <v>106925.04991325823</v>
      </c>
      <c r="EF183" s="33">
        <v>-321794.50194452121</v>
      </c>
      <c r="EG183" s="33">
        <v>264961.12955261994</v>
      </c>
      <c r="EH183" s="33">
        <v>34024.044593281382</v>
      </c>
      <c r="EI183" s="33">
        <v>-210763.91571183407</v>
      </c>
      <c r="EJ183" s="3"/>
      <c r="EK183" s="3"/>
    </row>
    <row r="184" spans="1:14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12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</row>
    <row r="185" spans="1:141" x14ac:dyDescent="0.25">
      <c r="A185" s="3"/>
      <c r="B185" s="3"/>
      <c r="C185" s="3"/>
      <c r="D185" s="3"/>
      <c r="E185" s="3"/>
      <c r="F185" s="10" t="s">
        <v>209</v>
      </c>
      <c r="G185" s="3"/>
      <c r="H185" s="3"/>
      <c r="I185" s="3"/>
      <c r="J185" s="5" t="s">
        <v>6</v>
      </c>
      <c r="K185" s="3"/>
      <c r="L185" s="3"/>
      <c r="M185" s="3"/>
      <c r="N185" s="3"/>
      <c r="O185" s="3"/>
      <c r="P185" s="3"/>
      <c r="Q185" s="12"/>
      <c r="R185" s="3"/>
      <c r="S185" s="55"/>
      <c r="T185" s="33">
        <v>-449.09677419354841</v>
      </c>
      <c r="U185" s="33">
        <v>-1640.2365591397847</v>
      </c>
      <c r="V185" s="33">
        <v>744.8064516129034</v>
      </c>
      <c r="W185" s="33">
        <v>2166.776881720431</v>
      </c>
      <c r="X185" s="33">
        <v>4697.5652281325474</v>
      </c>
      <c r="Y185" s="33">
        <v>-5409.8794605917883</v>
      </c>
      <c r="Z185" s="33">
        <v>-5931.8772100798806</v>
      </c>
      <c r="AA185" s="33">
        <v>-9492.9489494927839</v>
      </c>
      <c r="AB185" s="33">
        <v>-9351.6819286199916</v>
      </c>
      <c r="AC185" s="33">
        <v>-12728.325806908633</v>
      </c>
      <c r="AD185" s="33">
        <v>-11372.472050778399</v>
      </c>
      <c r="AE185" s="33">
        <v>-20215.176512174468</v>
      </c>
      <c r="AF185" s="33">
        <v>-18954.062671870946</v>
      </c>
      <c r="AG185" s="33">
        <v>-37255.094872023772</v>
      </c>
      <c r="AH185" s="33">
        <v>-34576.204977879315</v>
      </c>
      <c r="AI185" s="33">
        <v>-36573.806596597547</v>
      </c>
      <c r="AJ185" s="33">
        <v>-36571.13205670075</v>
      </c>
      <c r="AK185" s="33">
        <v>-39978.099710331662</v>
      </c>
      <c r="AL185" s="33">
        <v>-46020.03294895299</v>
      </c>
      <c r="AM185" s="33">
        <v>-48836.698204359789</v>
      </c>
      <c r="AN185" s="33">
        <v>-60834.849860622082</v>
      </c>
      <c r="AO185" s="33">
        <v>-65497.665432871596</v>
      </c>
      <c r="AP185" s="33">
        <v>-57955.874678944318</v>
      </c>
      <c r="AQ185" s="33">
        <v>-89501.612841438735</v>
      </c>
      <c r="AR185" s="33">
        <v>-82128.800242234865</v>
      </c>
      <c r="AS185" s="33">
        <v>-90841.960724557881</v>
      </c>
      <c r="AT185" s="33">
        <v>-78973.194600455696</v>
      </c>
      <c r="AU185" s="33">
        <v>-104465.93236437568</v>
      </c>
      <c r="AV185" s="33">
        <v>-99433.305377730285</v>
      </c>
      <c r="AW185" s="33">
        <v>-97729.155895613876</v>
      </c>
      <c r="AX185" s="33">
        <v>-90999.588112439946</v>
      </c>
      <c r="AY185" s="33">
        <v>-88193.909576445949</v>
      </c>
      <c r="AZ185" s="33">
        <v>-113007.59485340922</v>
      </c>
      <c r="BA185" s="33">
        <v>-123437.00866288204</v>
      </c>
      <c r="BB185" s="33">
        <v>-97220.187873304618</v>
      </c>
      <c r="BC185" s="33">
        <v>-165515.71862221669</v>
      </c>
      <c r="BD185" s="33">
        <v>-148013.1439761472</v>
      </c>
      <c r="BE185" s="33">
        <v>-130478.28113322143</v>
      </c>
      <c r="BF185" s="33">
        <v>-102913.92866062676</v>
      </c>
      <c r="BG185" s="33">
        <v>-129347.21046871151</v>
      </c>
      <c r="BH185" s="33">
        <v>-116017.70250291303</v>
      </c>
      <c r="BI185" s="33">
        <v>-105091.97478216172</v>
      </c>
      <c r="BJ185" s="33">
        <v>-131063.97061871017</v>
      </c>
      <c r="BK185" s="33">
        <v>-114983.63997298626</v>
      </c>
      <c r="BL185" s="33">
        <v>-158448.94180130682</v>
      </c>
      <c r="BM185" s="33">
        <v>-119536.23151037798</v>
      </c>
      <c r="BN185" s="33">
        <v>-205654.52308999424</v>
      </c>
      <c r="BO185" s="33">
        <v>-166151.66408734574</v>
      </c>
      <c r="BP185" s="33">
        <v>-127935.54291494674</v>
      </c>
      <c r="BQ185" s="33">
        <v>-80713.750021997243</v>
      </c>
      <c r="BR185" s="33">
        <v>-173092.63661599153</v>
      </c>
      <c r="BS185" s="33">
        <v>-119104.77885907311</v>
      </c>
      <c r="BT185" s="33">
        <v>-144048.0028838893</v>
      </c>
      <c r="BU185" s="33">
        <v>-114510.37237009979</v>
      </c>
      <c r="BV185" s="33">
        <v>-136959.80413487073</v>
      </c>
      <c r="BW185" s="33">
        <v>-94291.264295152374</v>
      </c>
      <c r="BX185" s="33">
        <v>-144947.30755623346</v>
      </c>
      <c r="BY185" s="33">
        <v>-51247.539501993131</v>
      </c>
      <c r="BZ185" s="33">
        <v>-176825.76761274636</v>
      </c>
      <c r="CA185" s="33">
        <v>-90884.069740085193</v>
      </c>
      <c r="CB185" s="33">
        <v>-61834.05256877622</v>
      </c>
      <c r="CC185" s="33">
        <v>5804.9333413616769</v>
      </c>
      <c r="CD185" s="33">
        <v>-247658.54078032792</v>
      </c>
      <c r="CE185" s="33">
        <v>-170180.48634583707</v>
      </c>
      <c r="CF185" s="33">
        <v>-135750.97571539614</v>
      </c>
      <c r="CG185" s="33">
        <v>-94647.133115068631</v>
      </c>
      <c r="CH185" s="33">
        <v>-49611.8117588483</v>
      </c>
      <c r="CI185" s="33">
        <v>4647.4046118659462</v>
      </c>
      <c r="CJ185" s="33">
        <v>-157078.24355533172</v>
      </c>
      <c r="CK185" s="33">
        <v>-10329.442957739346</v>
      </c>
      <c r="CL185" s="33">
        <v>-59840.361988625358</v>
      </c>
      <c r="CM185" s="33">
        <v>-153742.29476009752</v>
      </c>
      <c r="CN185" s="33">
        <v>-99329.272999687615</v>
      </c>
      <c r="CO185" s="33">
        <v>-13789.47504839774</v>
      </c>
      <c r="CP185" s="33">
        <v>28403.228974992307</v>
      </c>
      <c r="CQ185" s="33">
        <v>127138.34246013428</v>
      </c>
      <c r="CR185" s="33">
        <v>-103339.8979504399</v>
      </c>
      <c r="CS185" s="33">
        <v>-49797.272237279481</v>
      </c>
      <c r="CT185" s="33">
        <v>13030.20197154746</v>
      </c>
      <c r="CU185" s="33">
        <v>84312.491091083619</v>
      </c>
      <c r="CV185" s="33">
        <v>23040.777702728068</v>
      </c>
      <c r="CW185" s="33">
        <v>190810.37837674236</v>
      </c>
      <c r="CX185" s="33">
        <v>-50199.378787920141</v>
      </c>
      <c r="CY185" s="33">
        <v>105042.84536968201</v>
      </c>
      <c r="CZ185" s="33">
        <v>141508.34317588568</v>
      </c>
      <c r="DA185" s="33">
        <v>240302.30809208864</v>
      </c>
      <c r="DB185" s="33">
        <v>46670.20826732248</v>
      </c>
      <c r="DC185" s="33">
        <v>160182.35483892614</v>
      </c>
      <c r="DD185" s="33">
        <v>163695.18778835563</v>
      </c>
      <c r="DE185" s="33">
        <v>227907.64995240053</v>
      </c>
      <c r="DF185" s="33">
        <v>306505.33864289196</v>
      </c>
      <c r="DG185" s="33">
        <v>398688.99884076422</v>
      </c>
      <c r="DH185" s="33">
        <v>177709.76700624247</v>
      </c>
      <c r="DI185" s="33">
        <v>397380.29024337098</v>
      </c>
      <c r="DJ185" s="33">
        <v>146889.63180525825</v>
      </c>
      <c r="DK185" s="33">
        <v>282318.15402792033</v>
      </c>
      <c r="DL185" s="33">
        <v>333257.47148030536</v>
      </c>
      <c r="DM185" s="33">
        <v>440725.01536266168</v>
      </c>
      <c r="DN185" s="33">
        <v>290615.62710763921</v>
      </c>
      <c r="DO185" s="33">
        <v>416465.30034289253</v>
      </c>
      <c r="DP185" s="33">
        <v>338348.1492139835</v>
      </c>
      <c r="DQ185" s="33">
        <v>409367.8366871227</v>
      </c>
      <c r="DR185" s="33">
        <v>464713.06107059127</v>
      </c>
      <c r="DS185" s="33">
        <v>558998.7078663198</v>
      </c>
      <c r="DT185" s="33">
        <v>380672.18718967086</v>
      </c>
      <c r="DU185" s="33">
        <v>601513.89900104608</v>
      </c>
      <c r="DV185" s="33">
        <v>432564.61466455745</v>
      </c>
      <c r="DW185" s="33">
        <v>649571.64566524769</v>
      </c>
      <c r="DX185" s="33">
        <v>500248.81226500095</v>
      </c>
      <c r="DY185" s="33">
        <v>612181.1420114995</v>
      </c>
      <c r="DZ185" s="33">
        <v>387502.97679320857</v>
      </c>
      <c r="EA185" s="33">
        <v>515766.22248750721</v>
      </c>
      <c r="EB185" s="33">
        <v>522273.73104420066</v>
      </c>
      <c r="EC185" s="33">
        <v>596647.92987145204</v>
      </c>
      <c r="ED185" s="33">
        <v>687423.32685351558</v>
      </c>
      <c r="EE185" s="33">
        <v>794348.37676677387</v>
      </c>
      <c r="EF185" s="33">
        <v>472553.87482225266</v>
      </c>
      <c r="EG185" s="33">
        <v>737515.00437487266</v>
      </c>
      <c r="EH185" s="33">
        <v>771539.04896815401</v>
      </c>
      <c r="EI185" s="33">
        <v>560775.13325631991</v>
      </c>
      <c r="EJ185" s="3"/>
      <c r="EK185" s="3"/>
    </row>
    <row r="186" spans="1:14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12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</row>
    <row r="187" spans="1:141" x14ac:dyDescent="0.25">
      <c r="A187" s="3"/>
      <c r="B187" s="3"/>
      <c r="C187" s="3"/>
      <c r="D187" s="3"/>
      <c r="E187" s="3"/>
      <c r="F187" s="10" t="s">
        <v>210</v>
      </c>
      <c r="G187" s="3"/>
      <c r="H187" s="3"/>
      <c r="I187" s="3"/>
      <c r="J187" s="5" t="s">
        <v>6</v>
      </c>
      <c r="K187" s="3"/>
      <c r="L187" s="3"/>
      <c r="M187" s="3"/>
      <c r="N187" s="3"/>
      <c r="O187" s="3"/>
      <c r="P187" s="3"/>
      <c r="Q187" s="12"/>
      <c r="R187" s="3"/>
      <c r="S187" s="33"/>
      <c r="T187" s="33">
        <v>0</v>
      </c>
      <c r="U187" s="33">
        <v>449.09677419354841</v>
      </c>
      <c r="V187" s="33">
        <v>1640.2365591397847</v>
      </c>
      <c r="W187" s="33">
        <v>0</v>
      </c>
      <c r="X187" s="33">
        <v>0</v>
      </c>
      <c r="Y187" s="33">
        <v>0</v>
      </c>
      <c r="Z187" s="33">
        <v>5456.4990842477027</v>
      </c>
      <c r="AA187" s="33">
        <v>5978.496833735795</v>
      </c>
      <c r="AB187" s="33">
        <v>9539.5685731486974</v>
      </c>
      <c r="AC187" s="33">
        <v>9539.5685731486974</v>
      </c>
      <c r="AD187" s="33">
        <v>12916.212451437339</v>
      </c>
      <c r="AE187" s="33">
        <v>12123.423649023756</v>
      </c>
      <c r="AF187" s="33">
        <v>20966.128110419824</v>
      </c>
      <c r="AG187" s="33">
        <v>20229.167472876798</v>
      </c>
      <c r="AH187" s="33">
        <v>38530.199673029623</v>
      </c>
      <c r="AI187" s="33">
        <v>36814.564770710909</v>
      </c>
      <c r="AJ187" s="33">
        <v>38812.166389429141</v>
      </c>
      <c r="AK187" s="33">
        <v>38812.166389429141</v>
      </c>
      <c r="AL187" s="33">
        <v>42219.134043060054</v>
      </c>
      <c r="AM187" s="33">
        <v>48261.067281681382</v>
      </c>
      <c r="AN187" s="33">
        <v>51077.732537088181</v>
      </c>
      <c r="AO187" s="33">
        <v>63075.884193350474</v>
      </c>
      <c r="AP187" s="33">
        <v>67738.699765599988</v>
      </c>
      <c r="AQ187" s="33">
        <v>65415.928851341392</v>
      </c>
      <c r="AR187" s="33">
        <v>96961.667013835802</v>
      </c>
      <c r="AS187" s="33">
        <v>91770.491922443238</v>
      </c>
      <c r="AT187" s="33">
        <v>100483.65240476625</v>
      </c>
      <c r="AU187" s="33">
        <v>90624.559328759409</v>
      </c>
      <c r="AV187" s="33">
        <v>116117.29709267939</v>
      </c>
      <c r="AW187" s="33">
        <v>113407.01604788759</v>
      </c>
      <c r="AX187" s="33">
        <v>112836.93672625005</v>
      </c>
      <c r="AY187" s="33">
        <v>107235.73831033862</v>
      </c>
      <c r="AZ187" s="33">
        <v>105502.41715744801</v>
      </c>
      <c r="BA187" s="33">
        <v>130316.10243441128</v>
      </c>
      <c r="BB187" s="33">
        <v>140745.51624388411</v>
      </c>
      <c r="BC187" s="33">
        <v>118646.76680352847</v>
      </c>
      <c r="BD187" s="33">
        <v>186942.29755244055</v>
      </c>
      <c r="BE187" s="33">
        <v>173178.56885741989</v>
      </c>
      <c r="BF187" s="33">
        <v>157375.49170306831</v>
      </c>
      <c r="BG187" s="33">
        <v>131384.89414750432</v>
      </c>
      <c r="BH187" s="33">
        <v>157818.17595558907</v>
      </c>
      <c r="BI187" s="33">
        <v>147645.03150890238</v>
      </c>
      <c r="BJ187" s="33">
        <v>138195.75410324009</v>
      </c>
      <c r="BK187" s="33">
        <v>164167.74993978854</v>
      </c>
      <c r="BL187" s="33">
        <v>151370.77429286038</v>
      </c>
      <c r="BM187" s="33">
        <v>194836.07612118093</v>
      </c>
      <c r="BN187" s="33">
        <v>159820.08735267571</v>
      </c>
      <c r="BO187" s="33">
        <v>245938.37893229196</v>
      </c>
      <c r="BP187" s="33">
        <v>211354.2875082893</v>
      </c>
      <c r="BQ187" s="33">
        <v>175251.70921097317</v>
      </c>
      <c r="BR187" s="33">
        <v>129782.43341013341</v>
      </c>
      <c r="BS187" s="33">
        <v>222161.32000412769</v>
      </c>
      <c r="BT187" s="33">
        <v>172616.6886472918</v>
      </c>
      <c r="BU187" s="33">
        <v>197559.91267210798</v>
      </c>
      <c r="BV187" s="33">
        <v>171973.48041176063</v>
      </c>
      <c r="BW187" s="33">
        <v>194422.91217653156</v>
      </c>
      <c r="BX187" s="33">
        <v>155642.83058034384</v>
      </c>
      <c r="BY187" s="33">
        <v>206298.87384142494</v>
      </c>
      <c r="BZ187" s="33">
        <v>116725.08326401311</v>
      </c>
      <c r="CA187" s="33">
        <v>242303.31137476634</v>
      </c>
      <c r="CB187" s="33">
        <v>161207.6797296005</v>
      </c>
      <c r="CC187" s="33">
        <v>133501.05988937154</v>
      </c>
      <c r="CD187" s="33">
        <v>66974.582811645072</v>
      </c>
      <c r="CE187" s="33">
        <v>320438.05693333468</v>
      </c>
      <c r="CF187" s="33">
        <v>248300.63678106607</v>
      </c>
      <c r="CG187" s="33">
        <v>215940.29812380069</v>
      </c>
      <c r="CH187" s="33">
        <v>176635.95800783817</v>
      </c>
      <c r="CI187" s="33">
        <v>133072.60296834982</v>
      </c>
      <c r="CJ187" s="33">
        <v>79922.32495570516</v>
      </c>
      <c r="CK187" s="33">
        <v>241647.9731229028</v>
      </c>
      <c r="CL187" s="33">
        <v>98926.638744025462</v>
      </c>
      <c r="CM187" s="33">
        <v>148437.55777491146</v>
      </c>
      <c r="CN187" s="33">
        <v>242339.4905463836</v>
      </c>
      <c r="CO187" s="33">
        <v>193202.43994320434</v>
      </c>
      <c r="CP187" s="33">
        <v>109272.6623247745</v>
      </c>
      <c r="CQ187" s="33">
        <v>67990.563820757568</v>
      </c>
      <c r="CR187" s="33">
        <v>0</v>
      </c>
      <c r="CS187" s="33">
        <v>200300.27877802943</v>
      </c>
      <c r="CT187" s="33">
        <v>150095.99104450282</v>
      </c>
      <c r="CU187" s="33">
        <v>88519.316761046735</v>
      </c>
      <c r="CV187" s="33">
        <v>17974.688614519298</v>
      </c>
      <c r="CW187" s="33">
        <v>79246.402002874849</v>
      </c>
      <c r="CX187" s="33">
        <v>0</v>
      </c>
      <c r="CY187" s="33">
        <v>153807.33186023767</v>
      </c>
      <c r="CZ187" s="33">
        <v>1128.563233639492</v>
      </c>
      <c r="DA187" s="33">
        <v>0</v>
      </c>
      <c r="DB187" s="33">
        <v>0</v>
      </c>
      <c r="DC187" s="33">
        <v>59510.605029612663</v>
      </c>
      <c r="DD187" s="33">
        <v>0</v>
      </c>
      <c r="DE187" s="33">
        <v>0</v>
      </c>
      <c r="DF187" s="33">
        <v>0</v>
      </c>
      <c r="DG187" s="33">
        <v>0</v>
      </c>
      <c r="DH187" s="33">
        <v>0</v>
      </c>
      <c r="DI187" s="33">
        <v>0</v>
      </c>
      <c r="DJ187" s="33">
        <v>0</v>
      </c>
      <c r="DK187" s="33">
        <v>0</v>
      </c>
      <c r="DL187" s="33">
        <v>0</v>
      </c>
      <c r="DM187" s="33">
        <v>0</v>
      </c>
      <c r="DN187" s="33">
        <v>0</v>
      </c>
      <c r="DO187" s="33">
        <v>0</v>
      </c>
      <c r="DP187" s="33">
        <v>0</v>
      </c>
      <c r="DQ187" s="33">
        <v>0</v>
      </c>
      <c r="DR187" s="33">
        <v>0</v>
      </c>
      <c r="DS187" s="33">
        <v>0</v>
      </c>
      <c r="DT187" s="33">
        <v>0</v>
      </c>
      <c r="DU187" s="33">
        <v>0</v>
      </c>
      <c r="DV187" s="33">
        <v>0</v>
      </c>
      <c r="DW187" s="33">
        <v>0</v>
      </c>
      <c r="DX187" s="33">
        <v>0</v>
      </c>
      <c r="DY187" s="33">
        <v>0</v>
      </c>
      <c r="DZ187" s="33">
        <v>0</v>
      </c>
      <c r="EA187" s="33">
        <v>0</v>
      </c>
      <c r="EB187" s="33">
        <v>0</v>
      </c>
      <c r="EC187" s="33">
        <v>0</v>
      </c>
      <c r="ED187" s="33">
        <v>0</v>
      </c>
      <c r="EE187" s="33">
        <v>0</v>
      </c>
      <c r="EF187" s="33">
        <v>0</v>
      </c>
      <c r="EG187" s="33">
        <v>0</v>
      </c>
      <c r="EH187" s="33">
        <v>0</v>
      </c>
      <c r="EI187" s="33">
        <v>0</v>
      </c>
      <c r="EJ187" s="3"/>
      <c r="EK187" s="3"/>
    </row>
    <row r="188" spans="1:14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12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</row>
    <row r="189" spans="1:141" x14ac:dyDescent="0.25">
      <c r="A189" s="3"/>
      <c r="B189" s="3"/>
      <c r="C189" s="3"/>
      <c r="D189" s="3"/>
      <c r="E189" s="3"/>
      <c r="F189" s="10" t="s">
        <v>211</v>
      </c>
      <c r="G189" s="3"/>
      <c r="H189" s="3"/>
      <c r="I189" s="3"/>
      <c r="J189" s="5" t="s">
        <v>6</v>
      </c>
      <c r="K189" s="3"/>
      <c r="L189" s="3"/>
      <c r="M189" s="3"/>
      <c r="N189" s="3"/>
      <c r="O189" s="3"/>
      <c r="P189" s="3"/>
      <c r="Q189" s="12">
        <v>1773401.1748665669</v>
      </c>
      <c r="R189" s="3"/>
      <c r="S189" s="33"/>
      <c r="T189" s="33">
        <v>449.09677419354841</v>
      </c>
      <c r="U189" s="33">
        <v>1191.1397849462364</v>
      </c>
      <c r="V189" s="33">
        <v>0</v>
      </c>
      <c r="W189" s="33">
        <v>0</v>
      </c>
      <c r="X189" s="33">
        <v>0</v>
      </c>
      <c r="Y189" s="33">
        <v>5456.4990842477027</v>
      </c>
      <c r="Z189" s="33">
        <v>521.99774948809204</v>
      </c>
      <c r="AA189" s="33">
        <v>3561.0717394129024</v>
      </c>
      <c r="AB189" s="33">
        <v>0</v>
      </c>
      <c r="AC189" s="33">
        <v>3376.6438782886407</v>
      </c>
      <c r="AD189" s="33">
        <v>0</v>
      </c>
      <c r="AE189" s="33">
        <v>8842.7044613960679</v>
      </c>
      <c r="AF189" s="33">
        <v>0</v>
      </c>
      <c r="AG189" s="33">
        <v>18301.032200152826</v>
      </c>
      <c r="AH189" s="33">
        <v>0</v>
      </c>
      <c r="AI189" s="33">
        <v>1997.601618718234</v>
      </c>
      <c r="AJ189" s="33">
        <v>0</v>
      </c>
      <c r="AK189" s="33">
        <v>3406.967653630913</v>
      </c>
      <c r="AL189" s="33">
        <v>6041.9332386213255</v>
      </c>
      <c r="AM189" s="33">
        <v>2816.6652554067959</v>
      </c>
      <c r="AN189" s="33">
        <v>11998.151656262295</v>
      </c>
      <c r="AO189" s="33">
        <v>4662.8155722495103</v>
      </c>
      <c r="AP189" s="33">
        <v>0</v>
      </c>
      <c r="AQ189" s="33">
        <v>31545.738162494417</v>
      </c>
      <c r="AR189" s="33">
        <v>0</v>
      </c>
      <c r="AS189" s="33">
        <v>8713.1604823230155</v>
      </c>
      <c r="AT189" s="33">
        <v>0</v>
      </c>
      <c r="AU189" s="33">
        <v>25492.737763919988</v>
      </c>
      <c r="AV189" s="33">
        <v>0</v>
      </c>
      <c r="AW189" s="33">
        <v>0</v>
      </c>
      <c r="AX189" s="33">
        <v>0</v>
      </c>
      <c r="AY189" s="33">
        <v>0</v>
      </c>
      <c r="AZ189" s="33">
        <v>24813.685276963264</v>
      </c>
      <c r="BA189" s="33">
        <v>10429.413809472822</v>
      </c>
      <c r="BB189" s="33">
        <v>0</v>
      </c>
      <c r="BC189" s="33">
        <v>68295.530748912075</v>
      </c>
      <c r="BD189" s="33">
        <v>0</v>
      </c>
      <c r="BE189" s="33">
        <v>0</v>
      </c>
      <c r="BF189" s="33">
        <v>0</v>
      </c>
      <c r="BG189" s="33">
        <v>26433.281808084743</v>
      </c>
      <c r="BH189" s="33">
        <v>0</v>
      </c>
      <c r="BI189" s="33">
        <v>0</v>
      </c>
      <c r="BJ189" s="33">
        <v>25971.995836548453</v>
      </c>
      <c r="BK189" s="33">
        <v>0</v>
      </c>
      <c r="BL189" s="33">
        <v>43465.301828320553</v>
      </c>
      <c r="BM189" s="33">
        <v>0</v>
      </c>
      <c r="BN189" s="33">
        <v>86118.291579616256</v>
      </c>
      <c r="BO189" s="33">
        <v>0</v>
      </c>
      <c r="BP189" s="33">
        <v>0</v>
      </c>
      <c r="BQ189" s="33">
        <v>0</v>
      </c>
      <c r="BR189" s="33">
        <v>92378.886593994292</v>
      </c>
      <c r="BS189" s="33">
        <v>0</v>
      </c>
      <c r="BT189" s="33">
        <v>24943.224024816194</v>
      </c>
      <c r="BU189" s="33">
        <v>0</v>
      </c>
      <c r="BV189" s="33">
        <v>22449.431764770929</v>
      </c>
      <c r="BW189" s="33">
        <v>0</v>
      </c>
      <c r="BX189" s="33">
        <v>50656.043261081082</v>
      </c>
      <c r="BY189" s="33">
        <v>0</v>
      </c>
      <c r="BZ189" s="33">
        <v>125578.22811075323</v>
      </c>
      <c r="CA189" s="33">
        <v>0</v>
      </c>
      <c r="CB189" s="33">
        <v>0</v>
      </c>
      <c r="CC189" s="33">
        <v>0</v>
      </c>
      <c r="CD189" s="33">
        <v>253463.47412168959</v>
      </c>
      <c r="CE189" s="33">
        <v>0</v>
      </c>
      <c r="CF189" s="33">
        <v>0</v>
      </c>
      <c r="CG189" s="33">
        <v>0</v>
      </c>
      <c r="CH189" s="33">
        <v>0</v>
      </c>
      <c r="CI189" s="33">
        <v>0</v>
      </c>
      <c r="CJ189" s="33">
        <v>161725.64816719765</v>
      </c>
      <c r="CK189" s="33">
        <v>0</v>
      </c>
      <c r="CL189" s="33">
        <v>49510.919030886012</v>
      </c>
      <c r="CM189" s="33">
        <v>93901.932771472158</v>
      </c>
      <c r="CN189" s="33">
        <v>0</v>
      </c>
      <c r="CO189" s="33">
        <v>0</v>
      </c>
      <c r="CP189" s="33">
        <v>0</v>
      </c>
      <c r="CQ189" s="33">
        <v>0</v>
      </c>
      <c r="CR189" s="33">
        <v>200300.27877802943</v>
      </c>
      <c r="CS189" s="33">
        <v>0</v>
      </c>
      <c r="CT189" s="33">
        <v>0</v>
      </c>
      <c r="CU189" s="33">
        <v>0</v>
      </c>
      <c r="CV189" s="33">
        <v>61271.713388355551</v>
      </c>
      <c r="CW189" s="33">
        <v>0</v>
      </c>
      <c r="CX189" s="33">
        <v>153807.33186023767</v>
      </c>
      <c r="CY189" s="33">
        <v>0</v>
      </c>
      <c r="CZ189" s="33">
        <v>0</v>
      </c>
      <c r="DA189" s="33">
        <v>0</v>
      </c>
      <c r="DB189" s="33">
        <v>59510.605029612663</v>
      </c>
      <c r="DC189" s="33">
        <v>0</v>
      </c>
      <c r="DD189" s="33">
        <v>0</v>
      </c>
      <c r="DE189" s="33">
        <v>0</v>
      </c>
      <c r="DF189" s="33">
        <v>0</v>
      </c>
      <c r="DG189" s="33">
        <v>0</v>
      </c>
      <c r="DH189" s="33">
        <v>0</v>
      </c>
      <c r="DI189" s="33">
        <v>0</v>
      </c>
      <c r="DJ189" s="33">
        <v>0</v>
      </c>
      <c r="DK189" s="33">
        <v>0</v>
      </c>
      <c r="DL189" s="33">
        <v>0</v>
      </c>
      <c r="DM189" s="33">
        <v>0</v>
      </c>
      <c r="DN189" s="33">
        <v>0</v>
      </c>
      <c r="DO189" s="33">
        <v>0</v>
      </c>
      <c r="DP189" s="33">
        <v>0</v>
      </c>
      <c r="DQ189" s="33">
        <v>0</v>
      </c>
      <c r="DR189" s="33">
        <v>0</v>
      </c>
      <c r="DS189" s="33">
        <v>0</v>
      </c>
      <c r="DT189" s="33">
        <v>0</v>
      </c>
      <c r="DU189" s="33">
        <v>0</v>
      </c>
      <c r="DV189" s="33">
        <v>0</v>
      </c>
      <c r="DW189" s="33">
        <v>0</v>
      </c>
      <c r="DX189" s="33">
        <v>0</v>
      </c>
      <c r="DY189" s="33">
        <v>0</v>
      </c>
      <c r="DZ189" s="33">
        <v>0</v>
      </c>
      <c r="EA189" s="33">
        <v>0</v>
      </c>
      <c r="EB189" s="33">
        <v>0</v>
      </c>
      <c r="EC189" s="33">
        <v>0</v>
      </c>
      <c r="ED189" s="33">
        <v>0</v>
      </c>
      <c r="EE189" s="33">
        <v>0</v>
      </c>
      <c r="EF189" s="33">
        <v>0</v>
      </c>
      <c r="EG189" s="33">
        <v>0</v>
      </c>
      <c r="EH189" s="33">
        <v>0</v>
      </c>
      <c r="EI189" s="33">
        <v>0</v>
      </c>
      <c r="EJ189" s="3"/>
      <c r="EK189" s="3"/>
    </row>
    <row r="190" spans="1:14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12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</row>
    <row r="191" spans="1:141" x14ac:dyDescent="0.25">
      <c r="A191" s="3"/>
      <c r="B191" s="3"/>
      <c r="C191" s="3"/>
      <c r="D191" s="3"/>
      <c r="E191" s="3"/>
      <c r="F191" s="10" t="s">
        <v>212</v>
      </c>
      <c r="G191" s="3"/>
      <c r="H191" s="3"/>
      <c r="I191" s="3"/>
      <c r="J191" s="5" t="s">
        <v>6</v>
      </c>
      <c r="K191" s="3"/>
      <c r="L191" s="3"/>
      <c r="M191" s="3"/>
      <c r="N191" s="3"/>
      <c r="O191" s="3"/>
      <c r="P191" s="3"/>
      <c r="Q191" s="12">
        <v>1773401.1748665669</v>
      </c>
      <c r="R191" s="3"/>
      <c r="S191" s="33"/>
      <c r="T191" s="33">
        <v>0</v>
      </c>
      <c r="U191" s="33">
        <v>0</v>
      </c>
      <c r="V191" s="33">
        <v>1640.2365591397847</v>
      </c>
      <c r="W191" s="33">
        <v>0</v>
      </c>
      <c r="X191" s="33">
        <v>0</v>
      </c>
      <c r="Y191" s="33">
        <v>0</v>
      </c>
      <c r="Z191" s="33">
        <v>0</v>
      </c>
      <c r="AA191" s="33">
        <v>0</v>
      </c>
      <c r="AB191" s="33">
        <v>0</v>
      </c>
      <c r="AC191" s="33">
        <v>0</v>
      </c>
      <c r="AD191" s="33">
        <v>792.78880241358183</v>
      </c>
      <c r="AE191" s="33">
        <v>0</v>
      </c>
      <c r="AF191" s="33">
        <v>736.960637543026</v>
      </c>
      <c r="AG191" s="33">
        <v>0</v>
      </c>
      <c r="AH191" s="33">
        <v>1715.6349023187131</v>
      </c>
      <c r="AI191" s="33">
        <v>0</v>
      </c>
      <c r="AJ191" s="33">
        <v>0</v>
      </c>
      <c r="AK191" s="33">
        <v>0</v>
      </c>
      <c r="AL191" s="33">
        <v>0</v>
      </c>
      <c r="AM191" s="33">
        <v>0</v>
      </c>
      <c r="AN191" s="33">
        <v>0</v>
      </c>
      <c r="AO191" s="33">
        <v>0</v>
      </c>
      <c r="AP191" s="33">
        <v>2322.7709142585927</v>
      </c>
      <c r="AQ191" s="33">
        <v>0</v>
      </c>
      <c r="AR191" s="33">
        <v>5191.1750913925662</v>
      </c>
      <c r="AS191" s="33">
        <v>0</v>
      </c>
      <c r="AT191" s="33">
        <v>9859.0930760068513</v>
      </c>
      <c r="AU191" s="33">
        <v>0</v>
      </c>
      <c r="AV191" s="33">
        <v>2710.2810447918073</v>
      </c>
      <c r="AW191" s="33">
        <v>570.07932163753958</v>
      </c>
      <c r="AX191" s="33">
        <v>5601.1984159114272</v>
      </c>
      <c r="AY191" s="33">
        <v>1733.3211528906158</v>
      </c>
      <c r="AZ191" s="33">
        <v>0</v>
      </c>
      <c r="BA191" s="33">
        <v>0</v>
      </c>
      <c r="BB191" s="33">
        <v>22098.749440355627</v>
      </c>
      <c r="BC191" s="33">
        <v>0</v>
      </c>
      <c r="BD191" s="33">
        <v>13763.728695020676</v>
      </c>
      <c r="BE191" s="33">
        <v>15803.077154351558</v>
      </c>
      <c r="BF191" s="33">
        <v>25990.597555564</v>
      </c>
      <c r="BG191" s="33">
        <v>0</v>
      </c>
      <c r="BH191" s="33">
        <v>10173.144446686701</v>
      </c>
      <c r="BI191" s="33">
        <v>9449.2774056622802</v>
      </c>
      <c r="BJ191" s="33">
        <v>0</v>
      </c>
      <c r="BK191" s="33">
        <v>12796.975646928146</v>
      </c>
      <c r="BL191" s="33">
        <v>0</v>
      </c>
      <c r="BM191" s="33">
        <v>35015.988768505216</v>
      </c>
      <c r="BN191" s="33">
        <v>0</v>
      </c>
      <c r="BO191" s="33">
        <v>34584.091424002654</v>
      </c>
      <c r="BP191" s="33">
        <v>36102.578297316111</v>
      </c>
      <c r="BQ191" s="33">
        <v>45469.275800839765</v>
      </c>
      <c r="BR191" s="33">
        <v>0</v>
      </c>
      <c r="BS191" s="33">
        <v>49544.631356835875</v>
      </c>
      <c r="BT191" s="33">
        <v>0</v>
      </c>
      <c r="BU191" s="33">
        <v>25586.432260347363</v>
      </c>
      <c r="BV191" s="33">
        <v>0</v>
      </c>
      <c r="BW191" s="33">
        <v>38780.081596187723</v>
      </c>
      <c r="BX191" s="33">
        <v>0</v>
      </c>
      <c r="BY191" s="33">
        <v>89573.790577411826</v>
      </c>
      <c r="BZ191" s="33">
        <v>0</v>
      </c>
      <c r="CA191" s="33">
        <v>81095.631645165849</v>
      </c>
      <c r="CB191" s="33">
        <v>27706.619840228966</v>
      </c>
      <c r="CC191" s="33">
        <v>66526.477077726464</v>
      </c>
      <c r="CD191" s="33">
        <v>0</v>
      </c>
      <c r="CE191" s="33">
        <v>72137.42015226862</v>
      </c>
      <c r="CF191" s="33">
        <v>32360.338657265376</v>
      </c>
      <c r="CG191" s="33">
        <v>39304.340115962514</v>
      </c>
      <c r="CH191" s="33">
        <v>43563.35503948835</v>
      </c>
      <c r="CI191" s="33">
        <v>53150.27801264466</v>
      </c>
      <c r="CJ191" s="33">
        <v>0</v>
      </c>
      <c r="CK191" s="33">
        <v>142721.33437887733</v>
      </c>
      <c r="CL191" s="33">
        <v>0</v>
      </c>
      <c r="CM191" s="33">
        <v>0</v>
      </c>
      <c r="CN191" s="33">
        <v>49137.050603179247</v>
      </c>
      <c r="CO191" s="33">
        <v>83929.777618429842</v>
      </c>
      <c r="CP191" s="33">
        <v>41282.098504016933</v>
      </c>
      <c r="CQ191" s="33">
        <v>67990.563820757568</v>
      </c>
      <c r="CR191" s="33">
        <v>0</v>
      </c>
      <c r="CS191" s="33">
        <v>50204.287733526595</v>
      </c>
      <c r="CT191" s="33">
        <v>61576.674283456086</v>
      </c>
      <c r="CU191" s="33">
        <v>70544.628146527437</v>
      </c>
      <c r="CV191" s="33">
        <v>0</v>
      </c>
      <c r="CW191" s="33">
        <v>79246.402002874849</v>
      </c>
      <c r="CX191" s="33">
        <v>0</v>
      </c>
      <c r="CY191" s="33">
        <v>152678.76862659818</v>
      </c>
      <c r="CZ191" s="33">
        <v>1128.563233639492</v>
      </c>
      <c r="DA191" s="33">
        <v>0</v>
      </c>
      <c r="DB191" s="33">
        <v>0</v>
      </c>
      <c r="DC191" s="33">
        <v>59510.605029612663</v>
      </c>
      <c r="DD191" s="33">
        <v>0</v>
      </c>
      <c r="DE191" s="33">
        <v>0</v>
      </c>
      <c r="DF191" s="33">
        <v>0</v>
      </c>
      <c r="DG191" s="33">
        <v>0</v>
      </c>
      <c r="DH191" s="33">
        <v>0</v>
      </c>
      <c r="DI191" s="33">
        <v>0</v>
      </c>
      <c r="DJ191" s="33">
        <v>0</v>
      </c>
      <c r="DK191" s="33">
        <v>0</v>
      </c>
      <c r="DL191" s="33">
        <v>0</v>
      </c>
      <c r="DM191" s="33">
        <v>0</v>
      </c>
      <c r="DN191" s="33">
        <v>0</v>
      </c>
      <c r="DO191" s="33">
        <v>0</v>
      </c>
      <c r="DP191" s="33">
        <v>0</v>
      </c>
      <c r="DQ191" s="33">
        <v>0</v>
      </c>
      <c r="DR191" s="33">
        <v>0</v>
      </c>
      <c r="DS191" s="33">
        <v>0</v>
      </c>
      <c r="DT191" s="33">
        <v>0</v>
      </c>
      <c r="DU191" s="33">
        <v>0</v>
      </c>
      <c r="DV191" s="33">
        <v>0</v>
      </c>
      <c r="DW191" s="33">
        <v>0</v>
      </c>
      <c r="DX191" s="33">
        <v>0</v>
      </c>
      <c r="DY191" s="33">
        <v>0</v>
      </c>
      <c r="DZ191" s="33">
        <v>0</v>
      </c>
      <c r="EA191" s="33">
        <v>0</v>
      </c>
      <c r="EB191" s="33">
        <v>0</v>
      </c>
      <c r="EC191" s="33">
        <v>0</v>
      </c>
      <c r="ED191" s="33">
        <v>0</v>
      </c>
      <c r="EE191" s="33">
        <v>0</v>
      </c>
      <c r="EF191" s="33">
        <v>0</v>
      </c>
      <c r="EG191" s="33">
        <v>0</v>
      </c>
      <c r="EH191" s="33">
        <v>0</v>
      </c>
      <c r="EI191" s="33">
        <v>0</v>
      </c>
      <c r="EJ191" s="3"/>
      <c r="EK191" s="3"/>
    </row>
    <row r="192" spans="1:14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12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</row>
    <row r="193" spans="1:141" x14ac:dyDescent="0.25">
      <c r="A193" s="3"/>
      <c r="B193" s="3"/>
      <c r="C193" s="3"/>
      <c r="D193" s="3"/>
      <c r="E193" s="3"/>
      <c r="F193" s="10" t="s">
        <v>213</v>
      </c>
      <c r="G193" s="3"/>
      <c r="H193" s="3"/>
      <c r="I193" s="3"/>
      <c r="J193" s="5" t="s">
        <v>6</v>
      </c>
      <c r="K193" s="3"/>
      <c r="L193" s="3"/>
      <c r="M193" s="3"/>
      <c r="N193" s="3"/>
      <c r="O193" s="3"/>
      <c r="P193" s="3"/>
      <c r="Q193" s="12">
        <v>0</v>
      </c>
      <c r="R193" s="3"/>
      <c r="S193" s="33"/>
      <c r="T193" s="33">
        <v>449.09677419354841</v>
      </c>
      <c r="U193" s="33">
        <v>1191.1397849462364</v>
      </c>
      <c r="V193" s="33">
        <v>-1640.2365591397847</v>
      </c>
      <c r="W193" s="33">
        <v>0</v>
      </c>
      <c r="X193" s="33">
        <v>0</v>
      </c>
      <c r="Y193" s="33">
        <v>5456.4990842477027</v>
      </c>
      <c r="Z193" s="33">
        <v>521.99774948809204</v>
      </c>
      <c r="AA193" s="33">
        <v>3561.0717394129024</v>
      </c>
      <c r="AB193" s="33">
        <v>0</v>
      </c>
      <c r="AC193" s="33">
        <v>3376.6438782886407</v>
      </c>
      <c r="AD193" s="33">
        <v>-792.78880241358183</v>
      </c>
      <c r="AE193" s="33">
        <v>8842.7044613960679</v>
      </c>
      <c r="AF193" s="33">
        <v>-736.960637543026</v>
      </c>
      <c r="AG193" s="33">
        <v>18301.032200152826</v>
      </c>
      <c r="AH193" s="33">
        <v>-1715.6349023187131</v>
      </c>
      <c r="AI193" s="33">
        <v>1997.601618718234</v>
      </c>
      <c r="AJ193" s="33">
        <v>0</v>
      </c>
      <c r="AK193" s="33">
        <v>3406.967653630913</v>
      </c>
      <c r="AL193" s="33">
        <v>6041.9332386213255</v>
      </c>
      <c r="AM193" s="33">
        <v>2816.6652554067959</v>
      </c>
      <c r="AN193" s="33">
        <v>11998.151656262295</v>
      </c>
      <c r="AO193" s="33">
        <v>4662.8155722495103</v>
      </c>
      <c r="AP193" s="33">
        <v>-2322.7709142585927</v>
      </c>
      <c r="AQ193" s="33">
        <v>31545.738162494417</v>
      </c>
      <c r="AR193" s="33">
        <v>-5191.1750913925662</v>
      </c>
      <c r="AS193" s="33">
        <v>8713.1604823230155</v>
      </c>
      <c r="AT193" s="33">
        <v>-9859.0930760068513</v>
      </c>
      <c r="AU193" s="33">
        <v>25492.737763919988</v>
      </c>
      <c r="AV193" s="33">
        <v>-2710.2810447918073</v>
      </c>
      <c r="AW193" s="33">
        <v>-570.07932163753958</v>
      </c>
      <c r="AX193" s="33">
        <v>-5601.1984159114272</v>
      </c>
      <c r="AY193" s="33">
        <v>-1733.3211528906158</v>
      </c>
      <c r="AZ193" s="33">
        <v>24813.685276963264</v>
      </c>
      <c r="BA193" s="33">
        <v>10429.413809472822</v>
      </c>
      <c r="BB193" s="33">
        <v>-22098.749440355627</v>
      </c>
      <c r="BC193" s="33">
        <v>68295.530748912075</v>
      </c>
      <c r="BD193" s="33">
        <v>-13763.728695020676</v>
      </c>
      <c r="BE193" s="33">
        <v>-15803.077154351558</v>
      </c>
      <c r="BF193" s="33">
        <v>-25990.597555564</v>
      </c>
      <c r="BG193" s="33">
        <v>26433.281808084743</v>
      </c>
      <c r="BH193" s="33">
        <v>-10173.144446686701</v>
      </c>
      <c r="BI193" s="33">
        <v>-9449.2774056622802</v>
      </c>
      <c r="BJ193" s="33">
        <v>25971.995836548453</v>
      </c>
      <c r="BK193" s="33">
        <v>-12796.975646928146</v>
      </c>
      <c r="BL193" s="33">
        <v>43465.301828320553</v>
      </c>
      <c r="BM193" s="33">
        <v>-35015.988768505216</v>
      </c>
      <c r="BN193" s="33">
        <v>86118.291579616256</v>
      </c>
      <c r="BO193" s="33">
        <v>-34584.091424002654</v>
      </c>
      <c r="BP193" s="33">
        <v>-36102.578297316111</v>
      </c>
      <c r="BQ193" s="33">
        <v>-45469.275800839765</v>
      </c>
      <c r="BR193" s="33">
        <v>92378.886593994292</v>
      </c>
      <c r="BS193" s="33">
        <v>-49544.631356835875</v>
      </c>
      <c r="BT193" s="33">
        <v>24943.224024816194</v>
      </c>
      <c r="BU193" s="33">
        <v>-25586.432260347363</v>
      </c>
      <c r="BV193" s="33">
        <v>22449.431764770929</v>
      </c>
      <c r="BW193" s="33">
        <v>-38780.081596187723</v>
      </c>
      <c r="BX193" s="33">
        <v>50656.043261081082</v>
      </c>
      <c r="BY193" s="33">
        <v>-89573.790577411826</v>
      </c>
      <c r="BZ193" s="33">
        <v>125578.22811075323</v>
      </c>
      <c r="CA193" s="33">
        <v>-81095.631645165849</v>
      </c>
      <c r="CB193" s="33">
        <v>-27706.619840228966</v>
      </c>
      <c r="CC193" s="33">
        <v>-66526.477077726464</v>
      </c>
      <c r="CD193" s="33">
        <v>253463.47412168959</v>
      </c>
      <c r="CE193" s="33">
        <v>-72137.42015226862</v>
      </c>
      <c r="CF193" s="33">
        <v>-32360.338657265376</v>
      </c>
      <c r="CG193" s="33">
        <v>-39304.340115962514</v>
      </c>
      <c r="CH193" s="33">
        <v>-43563.35503948835</v>
      </c>
      <c r="CI193" s="33">
        <v>-53150.27801264466</v>
      </c>
      <c r="CJ193" s="33">
        <v>161725.64816719765</v>
      </c>
      <c r="CK193" s="33">
        <v>-142721.33437887733</v>
      </c>
      <c r="CL193" s="33">
        <v>49510.919030886012</v>
      </c>
      <c r="CM193" s="33">
        <v>93901.932771472158</v>
      </c>
      <c r="CN193" s="33">
        <v>-49137.050603179247</v>
      </c>
      <c r="CO193" s="33">
        <v>-83929.777618429842</v>
      </c>
      <c r="CP193" s="33">
        <v>-41282.098504016933</v>
      </c>
      <c r="CQ193" s="33">
        <v>-67990.563820757568</v>
      </c>
      <c r="CR193" s="33">
        <v>200300.27877802943</v>
      </c>
      <c r="CS193" s="33">
        <v>-50204.287733526595</v>
      </c>
      <c r="CT193" s="33">
        <v>-61576.674283456086</v>
      </c>
      <c r="CU193" s="33">
        <v>-70544.628146527437</v>
      </c>
      <c r="CV193" s="33">
        <v>61271.713388355551</v>
      </c>
      <c r="CW193" s="33">
        <v>-79246.402002874849</v>
      </c>
      <c r="CX193" s="33">
        <v>153807.33186023767</v>
      </c>
      <c r="CY193" s="33">
        <v>-152678.76862659818</v>
      </c>
      <c r="CZ193" s="33">
        <v>-1128.563233639492</v>
      </c>
      <c r="DA193" s="33">
        <v>0</v>
      </c>
      <c r="DB193" s="33">
        <v>59510.605029612663</v>
      </c>
      <c r="DC193" s="33">
        <v>-59510.605029612663</v>
      </c>
      <c r="DD193" s="33">
        <v>0</v>
      </c>
      <c r="DE193" s="33">
        <v>0</v>
      </c>
      <c r="DF193" s="33">
        <v>0</v>
      </c>
      <c r="DG193" s="33">
        <v>0</v>
      </c>
      <c r="DH193" s="33">
        <v>0</v>
      </c>
      <c r="DI193" s="33">
        <v>0</v>
      </c>
      <c r="DJ193" s="33">
        <v>0</v>
      </c>
      <c r="DK193" s="33">
        <v>0</v>
      </c>
      <c r="DL193" s="33">
        <v>0</v>
      </c>
      <c r="DM193" s="33">
        <v>0</v>
      </c>
      <c r="DN193" s="33">
        <v>0</v>
      </c>
      <c r="DO193" s="33">
        <v>0</v>
      </c>
      <c r="DP193" s="33">
        <v>0</v>
      </c>
      <c r="DQ193" s="33">
        <v>0</v>
      </c>
      <c r="DR193" s="33">
        <v>0</v>
      </c>
      <c r="DS193" s="33">
        <v>0</v>
      </c>
      <c r="DT193" s="33">
        <v>0</v>
      </c>
      <c r="DU193" s="33">
        <v>0</v>
      </c>
      <c r="DV193" s="33">
        <v>0</v>
      </c>
      <c r="DW193" s="33">
        <v>0</v>
      </c>
      <c r="DX193" s="33">
        <v>0</v>
      </c>
      <c r="DY193" s="33">
        <v>0</v>
      </c>
      <c r="DZ193" s="33">
        <v>0</v>
      </c>
      <c r="EA193" s="33">
        <v>0</v>
      </c>
      <c r="EB193" s="33">
        <v>0</v>
      </c>
      <c r="EC193" s="33">
        <v>0</v>
      </c>
      <c r="ED193" s="33">
        <v>0</v>
      </c>
      <c r="EE193" s="33">
        <v>0</v>
      </c>
      <c r="EF193" s="33">
        <v>0</v>
      </c>
      <c r="EG193" s="33">
        <v>0</v>
      </c>
      <c r="EH193" s="33">
        <v>0</v>
      </c>
      <c r="EI193" s="33">
        <v>0</v>
      </c>
      <c r="EJ193" s="3"/>
      <c r="EK193" s="3"/>
    </row>
    <row r="194" spans="1:14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12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</row>
    <row r="195" spans="1:141" x14ac:dyDescent="0.25">
      <c r="A195" s="3"/>
      <c r="B195" s="3"/>
      <c r="C195" s="3"/>
      <c r="D195" s="3"/>
      <c r="E195" s="3"/>
      <c r="F195" s="10" t="s">
        <v>214</v>
      </c>
      <c r="G195" s="3"/>
      <c r="H195" s="3"/>
      <c r="I195" s="3"/>
      <c r="J195" s="5" t="s">
        <v>6</v>
      </c>
      <c r="K195" s="3"/>
      <c r="L195" s="3"/>
      <c r="M195" s="3"/>
      <c r="N195" s="3"/>
      <c r="O195" s="3"/>
      <c r="P195" s="3"/>
      <c r="Q195" s="12"/>
      <c r="R195" s="3"/>
      <c r="S195" s="33">
        <v>0</v>
      </c>
      <c r="T195" s="33">
        <v>449.09677419354841</v>
      </c>
      <c r="U195" s="33">
        <v>1640.2365591397847</v>
      </c>
      <c r="V195" s="33">
        <v>0</v>
      </c>
      <c r="W195" s="33">
        <v>0</v>
      </c>
      <c r="X195" s="33">
        <v>0</v>
      </c>
      <c r="Y195" s="33">
        <v>5456.4990842477027</v>
      </c>
      <c r="Z195" s="33">
        <v>5978.496833735795</v>
      </c>
      <c r="AA195" s="33">
        <v>9539.5685731486974</v>
      </c>
      <c r="AB195" s="33">
        <v>9539.5685731486974</v>
      </c>
      <c r="AC195" s="33">
        <v>12916.212451437339</v>
      </c>
      <c r="AD195" s="33">
        <v>12123.423649023756</v>
      </c>
      <c r="AE195" s="33">
        <v>20966.128110419824</v>
      </c>
      <c r="AF195" s="33">
        <v>20229.167472876798</v>
      </c>
      <c r="AG195" s="33">
        <v>38530.199673029623</v>
      </c>
      <c r="AH195" s="33">
        <v>36814.564770710909</v>
      </c>
      <c r="AI195" s="33">
        <v>38812.166389429141</v>
      </c>
      <c r="AJ195" s="33">
        <v>38812.166389429141</v>
      </c>
      <c r="AK195" s="33">
        <v>42219.134043060054</v>
      </c>
      <c r="AL195" s="33">
        <v>48261.067281681382</v>
      </c>
      <c r="AM195" s="33">
        <v>51077.732537088181</v>
      </c>
      <c r="AN195" s="33">
        <v>63075.884193350474</v>
      </c>
      <c r="AO195" s="33">
        <v>67738.699765599988</v>
      </c>
      <c r="AP195" s="33">
        <v>65415.928851341392</v>
      </c>
      <c r="AQ195" s="33">
        <v>96961.667013835802</v>
      </c>
      <c r="AR195" s="33">
        <v>91770.491922443238</v>
      </c>
      <c r="AS195" s="33">
        <v>100483.65240476625</v>
      </c>
      <c r="AT195" s="33">
        <v>90624.559328759409</v>
      </c>
      <c r="AU195" s="33">
        <v>116117.29709267939</v>
      </c>
      <c r="AV195" s="33">
        <v>113407.01604788759</v>
      </c>
      <c r="AW195" s="33">
        <v>112836.93672625005</v>
      </c>
      <c r="AX195" s="33">
        <v>107235.73831033862</v>
      </c>
      <c r="AY195" s="33">
        <v>105502.41715744801</v>
      </c>
      <c r="AZ195" s="33">
        <v>130316.10243441128</v>
      </c>
      <c r="BA195" s="33">
        <v>140745.51624388411</v>
      </c>
      <c r="BB195" s="33">
        <v>118646.76680352847</v>
      </c>
      <c r="BC195" s="33">
        <v>186942.29755244055</v>
      </c>
      <c r="BD195" s="33">
        <v>173178.56885741989</v>
      </c>
      <c r="BE195" s="33">
        <v>157375.49170306831</v>
      </c>
      <c r="BF195" s="33">
        <v>131384.89414750432</v>
      </c>
      <c r="BG195" s="33">
        <v>157818.17595558907</v>
      </c>
      <c r="BH195" s="33">
        <v>147645.03150890238</v>
      </c>
      <c r="BI195" s="33">
        <v>138195.75410324009</v>
      </c>
      <c r="BJ195" s="33">
        <v>164167.74993978854</v>
      </c>
      <c r="BK195" s="33">
        <v>151370.77429286038</v>
      </c>
      <c r="BL195" s="33">
        <v>194836.07612118093</v>
      </c>
      <c r="BM195" s="33">
        <v>159820.08735267571</v>
      </c>
      <c r="BN195" s="33">
        <v>245938.37893229196</v>
      </c>
      <c r="BO195" s="33">
        <v>211354.2875082893</v>
      </c>
      <c r="BP195" s="33">
        <v>175251.70921097317</v>
      </c>
      <c r="BQ195" s="33">
        <v>129782.43341013341</v>
      </c>
      <c r="BR195" s="33">
        <v>222161.32000412769</v>
      </c>
      <c r="BS195" s="33">
        <v>172616.6886472918</v>
      </c>
      <c r="BT195" s="33">
        <v>197559.91267210798</v>
      </c>
      <c r="BU195" s="33">
        <v>171973.48041176063</v>
      </c>
      <c r="BV195" s="33">
        <v>194422.91217653156</v>
      </c>
      <c r="BW195" s="33">
        <v>155642.83058034384</v>
      </c>
      <c r="BX195" s="33">
        <v>206298.87384142494</v>
      </c>
      <c r="BY195" s="33">
        <v>116725.08326401311</v>
      </c>
      <c r="BZ195" s="33">
        <v>242303.31137476634</v>
      </c>
      <c r="CA195" s="33">
        <v>161207.6797296005</v>
      </c>
      <c r="CB195" s="33">
        <v>133501.05988937154</v>
      </c>
      <c r="CC195" s="33">
        <v>66974.582811645072</v>
      </c>
      <c r="CD195" s="33">
        <v>320438.05693333468</v>
      </c>
      <c r="CE195" s="33">
        <v>248300.63678106607</v>
      </c>
      <c r="CF195" s="33">
        <v>215940.29812380069</v>
      </c>
      <c r="CG195" s="33">
        <v>176635.95800783817</v>
      </c>
      <c r="CH195" s="33">
        <v>133072.60296834982</v>
      </c>
      <c r="CI195" s="33">
        <v>79922.32495570516</v>
      </c>
      <c r="CJ195" s="33">
        <v>241647.9731229028</v>
      </c>
      <c r="CK195" s="33">
        <v>98926.638744025462</v>
      </c>
      <c r="CL195" s="33">
        <v>148437.55777491146</v>
      </c>
      <c r="CM195" s="33">
        <v>242339.4905463836</v>
      </c>
      <c r="CN195" s="33">
        <v>193202.43994320434</v>
      </c>
      <c r="CO195" s="33">
        <v>109272.6623247745</v>
      </c>
      <c r="CP195" s="33">
        <v>67990.563820757568</v>
      </c>
      <c r="CQ195" s="33">
        <v>0</v>
      </c>
      <c r="CR195" s="33">
        <v>200300.27877802943</v>
      </c>
      <c r="CS195" s="33">
        <v>150095.99104450282</v>
      </c>
      <c r="CT195" s="33">
        <v>88519.316761046735</v>
      </c>
      <c r="CU195" s="33">
        <v>17974.688614519298</v>
      </c>
      <c r="CV195" s="33">
        <v>79246.402002874849</v>
      </c>
      <c r="CW195" s="33">
        <v>0</v>
      </c>
      <c r="CX195" s="33">
        <v>153807.33186023767</v>
      </c>
      <c r="CY195" s="33">
        <v>1128.563233639492</v>
      </c>
      <c r="CZ195" s="33">
        <v>0</v>
      </c>
      <c r="DA195" s="33">
        <v>0</v>
      </c>
      <c r="DB195" s="33">
        <v>59510.605029612663</v>
      </c>
      <c r="DC195" s="33">
        <v>0</v>
      </c>
      <c r="DD195" s="33">
        <v>0</v>
      </c>
      <c r="DE195" s="33">
        <v>0</v>
      </c>
      <c r="DF195" s="33">
        <v>0</v>
      </c>
      <c r="DG195" s="33">
        <v>0</v>
      </c>
      <c r="DH195" s="33">
        <v>0</v>
      </c>
      <c r="DI195" s="33">
        <v>0</v>
      </c>
      <c r="DJ195" s="33">
        <v>0</v>
      </c>
      <c r="DK195" s="33">
        <v>0</v>
      </c>
      <c r="DL195" s="33">
        <v>0</v>
      </c>
      <c r="DM195" s="33">
        <v>0</v>
      </c>
      <c r="DN195" s="33">
        <v>0</v>
      </c>
      <c r="DO195" s="33">
        <v>0</v>
      </c>
      <c r="DP195" s="33">
        <v>0</v>
      </c>
      <c r="DQ195" s="33">
        <v>0</v>
      </c>
      <c r="DR195" s="33">
        <v>0</v>
      </c>
      <c r="DS195" s="33">
        <v>0</v>
      </c>
      <c r="DT195" s="33">
        <v>0</v>
      </c>
      <c r="DU195" s="33">
        <v>0</v>
      </c>
      <c r="DV195" s="33">
        <v>0</v>
      </c>
      <c r="DW195" s="33">
        <v>0</v>
      </c>
      <c r="DX195" s="33">
        <v>0</v>
      </c>
      <c r="DY195" s="33">
        <v>0</v>
      </c>
      <c r="DZ195" s="33">
        <v>0</v>
      </c>
      <c r="EA195" s="33">
        <v>0</v>
      </c>
      <c r="EB195" s="33">
        <v>0</v>
      </c>
      <c r="EC195" s="33">
        <v>0</v>
      </c>
      <c r="ED195" s="33">
        <v>0</v>
      </c>
      <c r="EE195" s="33">
        <v>0</v>
      </c>
      <c r="EF195" s="33">
        <v>0</v>
      </c>
      <c r="EG195" s="33">
        <v>0</v>
      </c>
      <c r="EH195" s="33">
        <v>0</v>
      </c>
      <c r="EI195" s="33">
        <v>0</v>
      </c>
      <c r="EJ195" s="3"/>
      <c r="EK195" s="3"/>
    </row>
    <row r="196" spans="1:14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12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</row>
    <row r="197" spans="1:141" x14ac:dyDescent="0.25">
      <c r="A197" s="3"/>
      <c r="B197" s="3"/>
      <c r="C197" s="3"/>
      <c r="D197" s="3"/>
      <c r="E197" s="3"/>
      <c r="F197" s="10" t="s">
        <v>218</v>
      </c>
      <c r="G197" s="3"/>
      <c r="H197" s="3"/>
      <c r="I197" s="3"/>
      <c r="J197" s="5" t="s">
        <v>6</v>
      </c>
      <c r="K197" s="3"/>
      <c r="L197" s="3"/>
      <c r="M197" s="3"/>
      <c r="N197" s="3"/>
      <c r="O197" s="3"/>
      <c r="P197" s="3"/>
      <c r="Q197" s="12">
        <v>107172.6567140955</v>
      </c>
      <c r="R197" s="3"/>
      <c r="S197" s="33"/>
      <c r="T197" s="33">
        <v>5.6137096774193544</v>
      </c>
      <c r="U197" s="33">
        <v>20.502956989247309</v>
      </c>
      <c r="V197" s="33">
        <v>20.502956989247309</v>
      </c>
      <c r="W197" s="33">
        <v>0</v>
      </c>
      <c r="X197" s="33">
        <v>0</v>
      </c>
      <c r="Y197" s="33">
        <v>68.206238553096284</v>
      </c>
      <c r="Z197" s="33">
        <v>74.73121042169744</v>
      </c>
      <c r="AA197" s="33">
        <v>119.24460716435873</v>
      </c>
      <c r="AB197" s="33">
        <v>119.24460716435873</v>
      </c>
      <c r="AC197" s="33">
        <v>161.45265564296673</v>
      </c>
      <c r="AD197" s="33">
        <v>161.45265564296673</v>
      </c>
      <c r="AE197" s="33">
        <v>262.07660138024778</v>
      </c>
      <c r="AF197" s="33">
        <v>262.07660138024778</v>
      </c>
      <c r="AG197" s="33">
        <v>481.62749591287024</v>
      </c>
      <c r="AH197" s="33">
        <v>481.62749591287024</v>
      </c>
      <c r="AI197" s="33">
        <v>485.1520798678643</v>
      </c>
      <c r="AJ197" s="33">
        <v>485.1520798678643</v>
      </c>
      <c r="AK197" s="33">
        <v>527.73917553825061</v>
      </c>
      <c r="AL197" s="33">
        <v>603.26334102101725</v>
      </c>
      <c r="AM197" s="33">
        <v>638.47165671360221</v>
      </c>
      <c r="AN197" s="33">
        <v>788.44855241688083</v>
      </c>
      <c r="AO197" s="33">
        <v>846.73374706999982</v>
      </c>
      <c r="AP197" s="33">
        <v>846.73374706999982</v>
      </c>
      <c r="AQ197" s="33">
        <v>1212.0208376729474</v>
      </c>
      <c r="AR197" s="33">
        <v>969.61667013835802</v>
      </c>
      <c r="AS197" s="33">
        <v>1004.8365240476625</v>
      </c>
      <c r="AT197" s="33">
        <v>1004.8365240476625</v>
      </c>
      <c r="AU197" s="33">
        <v>1161.1729709267938</v>
      </c>
      <c r="AV197" s="33">
        <v>1161.1729709267938</v>
      </c>
      <c r="AW197" s="33">
        <v>1134.0701604788758</v>
      </c>
      <c r="AX197" s="33">
        <v>1128.3693672625004</v>
      </c>
      <c r="AY197" s="33">
        <v>1072.3573831033862</v>
      </c>
      <c r="AZ197" s="33">
        <v>1303.1610243441128</v>
      </c>
      <c r="BA197" s="33">
        <v>1407.4551624388412</v>
      </c>
      <c r="BB197" s="33">
        <v>1407.4551624388412</v>
      </c>
      <c r="BC197" s="33">
        <v>1869.4229755244053</v>
      </c>
      <c r="BD197" s="33">
        <v>1869.4229755244053</v>
      </c>
      <c r="BE197" s="33">
        <v>1731.7856885741987</v>
      </c>
      <c r="BF197" s="33">
        <v>1573.7549170306831</v>
      </c>
      <c r="BG197" s="33">
        <v>1578.1817595558907</v>
      </c>
      <c r="BH197" s="33">
        <v>1578.1817595558907</v>
      </c>
      <c r="BI197" s="33">
        <v>1476.4503150890239</v>
      </c>
      <c r="BJ197" s="33">
        <v>1641.6774993978854</v>
      </c>
      <c r="BK197" s="33">
        <v>1641.6774993978854</v>
      </c>
      <c r="BL197" s="33">
        <v>1948.3607612118092</v>
      </c>
      <c r="BM197" s="33">
        <v>1948.3607612118092</v>
      </c>
      <c r="BN197" s="33">
        <v>2459.3837893229197</v>
      </c>
      <c r="BO197" s="33">
        <v>2459.3837893229197</v>
      </c>
      <c r="BP197" s="33">
        <v>2113.5428750828928</v>
      </c>
      <c r="BQ197" s="33">
        <v>1752.5170921097317</v>
      </c>
      <c r="BR197" s="33">
        <v>2221.6132000412767</v>
      </c>
      <c r="BS197" s="33">
        <v>2221.6132000412767</v>
      </c>
      <c r="BT197" s="33">
        <v>1975.5991267210795</v>
      </c>
      <c r="BU197" s="33">
        <v>1975.5991267210795</v>
      </c>
      <c r="BV197" s="33">
        <v>1944.2291217653155</v>
      </c>
      <c r="BW197" s="33">
        <v>1944.2291217653155</v>
      </c>
      <c r="BX197" s="33">
        <v>2062.9887384142494</v>
      </c>
      <c r="BY197" s="33">
        <v>2062.9887384142494</v>
      </c>
      <c r="BZ197" s="33">
        <v>2423.0331137476633</v>
      </c>
      <c r="CA197" s="33">
        <v>2423.0331137476633</v>
      </c>
      <c r="CB197" s="33">
        <v>1343.3973310800041</v>
      </c>
      <c r="CC197" s="33">
        <v>1112.5088324114295</v>
      </c>
      <c r="CD197" s="33">
        <v>2670.3171411111225</v>
      </c>
      <c r="CE197" s="33">
        <v>2670.3171411111225</v>
      </c>
      <c r="CF197" s="33">
        <v>2069.1719731755506</v>
      </c>
      <c r="CG197" s="33">
        <v>1799.502484365006</v>
      </c>
      <c r="CH197" s="33">
        <v>1471.9663167319848</v>
      </c>
      <c r="CI197" s="33">
        <v>1108.9383580695819</v>
      </c>
      <c r="CJ197" s="33">
        <v>2013.7331093575233</v>
      </c>
      <c r="CK197" s="33">
        <v>2013.7331093575233</v>
      </c>
      <c r="CL197" s="33">
        <v>1236.9796481242622</v>
      </c>
      <c r="CM197" s="33">
        <v>2019.4957545531968</v>
      </c>
      <c r="CN197" s="33">
        <v>2019.4957545531968</v>
      </c>
      <c r="CO197" s="33">
        <v>1610.0203328600362</v>
      </c>
      <c r="CP197" s="33">
        <v>910.60551937312084</v>
      </c>
      <c r="CQ197" s="33">
        <v>566.58803183964642</v>
      </c>
      <c r="CR197" s="33">
        <v>1669.1689898169122</v>
      </c>
      <c r="CS197" s="33">
        <v>1669.1689898169122</v>
      </c>
      <c r="CT197" s="33">
        <v>1250.799925370857</v>
      </c>
      <c r="CU197" s="33">
        <v>737.66097300872286</v>
      </c>
      <c r="CV197" s="33">
        <v>660.38668335729051</v>
      </c>
      <c r="CW197" s="33">
        <v>660.38668335729051</v>
      </c>
      <c r="CX197" s="33">
        <v>1281.7277655019807</v>
      </c>
      <c r="CY197" s="33">
        <v>1281.7277655019807</v>
      </c>
      <c r="CZ197" s="33">
        <v>9.4046936136624328</v>
      </c>
      <c r="DA197" s="33">
        <v>0</v>
      </c>
      <c r="DB197" s="33">
        <v>495.92170858010559</v>
      </c>
      <c r="DC197" s="33">
        <v>495.92170858010559</v>
      </c>
      <c r="DD197" s="33">
        <v>0</v>
      </c>
      <c r="DE197" s="33">
        <v>0</v>
      </c>
      <c r="DF197" s="33">
        <v>0</v>
      </c>
      <c r="DG197" s="33">
        <v>0</v>
      </c>
      <c r="DH197" s="33">
        <v>0</v>
      </c>
      <c r="DI197" s="33">
        <v>0</v>
      </c>
      <c r="DJ197" s="33">
        <v>0</v>
      </c>
      <c r="DK197" s="33">
        <v>0</v>
      </c>
      <c r="DL197" s="33">
        <v>0</v>
      </c>
      <c r="DM197" s="33">
        <v>0</v>
      </c>
      <c r="DN197" s="33">
        <v>0</v>
      </c>
      <c r="DO197" s="33">
        <v>0</v>
      </c>
      <c r="DP197" s="33">
        <v>0</v>
      </c>
      <c r="DQ197" s="33">
        <v>0</v>
      </c>
      <c r="DR197" s="33">
        <v>0</v>
      </c>
      <c r="DS197" s="33">
        <v>0</v>
      </c>
      <c r="DT197" s="33">
        <v>0</v>
      </c>
      <c r="DU197" s="33">
        <v>0</v>
      </c>
      <c r="DV197" s="33">
        <v>0</v>
      </c>
      <c r="DW197" s="33">
        <v>0</v>
      </c>
      <c r="DX197" s="33">
        <v>0</v>
      </c>
      <c r="DY197" s="33">
        <v>0</v>
      </c>
      <c r="DZ197" s="33">
        <v>0</v>
      </c>
      <c r="EA197" s="33">
        <v>0</v>
      </c>
      <c r="EB197" s="33">
        <v>0</v>
      </c>
      <c r="EC197" s="33">
        <v>0</v>
      </c>
      <c r="ED197" s="33">
        <v>0</v>
      </c>
      <c r="EE197" s="33">
        <v>0</v>
      </c>
      <c r="EF197" s="33">
        <v>0</v>
      </c>
      <c r="EG197" s="33">
        <v>0</v>
      </c>
      <c r="EH197" s="33">
        <v>0</v>
      </c>
      <c r="EI197" s="33">
        <v>0</v>
      </c>
      <c r="EJ197" s="3"/>
      <c r="EK197" s="3"/>
    </row>
    <row r="198" spans="1:14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12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</row>
    <row r="199" spans="1:141" x14ac:dyDescent="0.25">
      <c r="A199" s="3"/>
      <c r="B199" s="3"/>
      <c r="C199" s="3"/>
      <c r="D199" s="3"/>
      <c r="E199" s="3"/>
      <c r="F199" s="10" t="s">
        <v>229</v>
      </c>
      <c r="G199" s="3"/>
      <c r="H199" s="3"/>
      <c r="I199" s="3"/>
      <c r="J199" s="5" t="s">
        <v>6</v>
      </c>
      <c r="K199" s="3"/>
      <c r="L199" s="3"/>
      <c r="M199" s="3"/>
      <c r="N199" s="3"/>
      <c r="O199" s="3"/>
      <c r="P199" s="3"/>
      <c r="Q199" s="12">
        <v>107172.6567140955</v>
      </c>
      <c r="R199" s="3"/>
      <c r="S199" s="33"/>
      <c r="T199" s="33">
        <v>0</v>
      </c>
      <c r="U199" s="33">
        <v>0</v>
      </c>
      <c r="V199" s="33">
        <v>46.619623655913969</v>
      </c>
      <c r="W199" s="33">
        <v>0</v>
      </c>
      <c r="X199" s="33">
        <v>0</v>
      </c>
      <c r="Y199" s="33">
        <v>0</v>
      </c>
      <c r="Z199" s="33">
        <v>0</v>
      </c>
      <c r="AA199" s="33">
        <v>0</v>
      </c>
      <c r="AB199" s="33">
        <v>141.26702087279168</v>
      </c>
      <c r="AC199" s="33">
        <v>0</v>
      </c>
      <c r="AD199" s="33">
        <v>563.06495371665301</v>
      </c>
      <c r="AE199" s="33">
        <v>0</v>
      </c>
      <c r="AF199" s="33">
        <v>524.15320276049579</v>
      </c>
      <c r="AG199" s="33">
        <v>0</v>
      </c>
      <c r="AH199" s="33">
        <v>963.25499182574049</v>
      </c>
      <c r="AI199" s="33">
        <v>0</v>
      </c>
      <c r="AJ199" s="33">
        <v>2.6745398967941583</v>
      </c>
      <c r="AK199" s="33">
        <v>0</v>
      </c>
      <c r="AL199" s="33">
        <v>0</v>
      </c>
      <c r="AM199" s="33">
        <v>0</v>
      </c>
      <c r="AN199" s="33">
        <v>0</v>
      </c>
      <c r="AO199" s="33">
        <v>0</v>
      </c>
      <c r="AP199" s="33">
        <v>5219.0198396686837</v>
      </c>
      <c r="AQ199" s="33">
        <v>0</v>
      </c>
      <c r="AR199" s="33">
        <v>2181.6375078113051</v>
      </c>
      <c r="AS199" s="33">
        <v>0</v>
      </c>
      <c r="AT199" s="33">
        <v>2009.6730480953265</v>
      </c>
      <c r="AU199" s="33">
        <v>0</v>
      </c>
      <c r="AV199" s="33">
        <v>2322.3459418535876</v>
      </c>
      <c r="AW199" s="33">
        <v>1134.0701604788756</v>
      </c>
      <c r="AX199" s="33">
        <v>1128.3693672624995</v>
      </c>
      <c r="AY199" s="33">
        <v>1072.3573831033864</v>
      </c>
      <c r="AZ199" s="33">
        <v>0</v>
      </c>
      <c r="BA199" s="33">
        <v>0</v>
      </c>
      <c r="BB199" s="33">
        <v>4118.0713492217947</v>
      </c>
      <c r="BC199" s="33">
        <v>0</v>
      </c>
      <c r="BD199" s="33">
        <v>3738.8459510488101</v>
      </c>
      <c r="BE199" s="33">
        <v>1731.7856885742003</v>
      </c>
      <c r="BF199" s="33">
        <v>1573.7549170306847</v>
      </c>
      <c r="BG199" s="33">
        <v>0</v>
      </c>
      <c r="BH199" s="33">
        <v>3156.3635191117792</v>
      </c>
      <c r="BI199" s="33">
        <v>1476.4503150890268</v>
      </c>
      <c r="BJ199" s="33">
        <v>0</v>
      </c>
      <c r="BK199" s="33">
        <v>3283.3549987957667</v>
      </c>
      <c r="BL199" s="33">
        <v>0</v>
      </c>
      <c r="BM199" s="33">
        <v>3896.7215224236134</v>
      </c>
      <c r="BN199" s="33">
        <v>0</v>
      </c>
      <c r="BO199" s="33">
        <v>4918.7675786458421</v>
      </c>
      <c r="BP199" s="33">
        <v>2113.5428750828942</v>
      </c>
      <c r="BQ199" s="33">
        <v>1752.5170921097306</v>
      </c>
      <c r="BR199" s="33">
        <v>0</v>
      </c>
      <c r="BS199" s="33">
        <v>4443.2264000825526</v>
      </c>
      <c r="BT199" s="33">
        <v>0</v>
      </c>
      <c r="BU199" s="33">
        <v>3951.198253442155</v>
      </c>
      <c r="BV199" s="33">
        <v>0</v>
      </c>
      <c r="BW199" s="33">
        <v>3888.4582435306365</v>
      </c>
      <c r="BX199" s="33">
        <v>0</v>
      </c>
      <c r="BY199" s="33">
        <v>4125.9774768284988</v>
      </c>
      <c r="BZ199" s="33">
        <v>0</v>
      </c>
      <c r="CA199" s="33">
        <v>4846.0662274953211</v>
      </c>
      <c r="CB199" s="33">
        <v>1343.3973310800066</v>
      </c>
      <c r="CC199" s="33">
        <v>1112.5088324114331</v>
      </c>
      <c r="CD199" s="33">
        <v>0</v>
      </c>
      <c r="CE199" s="33">
        <v>5340.6342822222505</v>
      </c>
      <c r="CF199" s="33">
        <v>2069.1719731755438</v>
      </c>
      <c r="CG199" s="33">
        <v>1799.5024843650026</v>
      </c>
      <c r="CH199" s="33">
        <v>1471.9663167319814</v>
      </c>
      <c r="CI199" s="33">
        <v>1108.9383580695867</v>
      </c>
      <c r="CJ199" s="33">
        <v>0</v>
      </c>
      <c r="CK199" s="33">
        <v>4027.4662187150388</v>
      </c>
      <c r="CL199" s="33">
        <v>0</v>
      </c>
      <c r="CM199" s="33">
        <v>0</v>
      </c>
      <c r="CN199" s="33">
        <v>5275.9711572306551</v>
      </c>
      <c r="CO199" s="33">
        <v>1610.0203328600328</v>
      </c>
      <c r="CP199" s="33">
        <v>910.60551937311538</v>
      </c>
      <c r="CQ199" s="33">
        <v>566.5880318396521</v>
      </c>
      <c r="CR199" s="33">
        <v>0</v>
      </c>
      <c r="CS199" s="33">
        <v>3338.3379796338268</v>
      </c>
      <c r="CT199" s="33">
        <v>1250.7999253708549</v>
      </c>
      <c r="CU199" s="33">
        <v>737.66097300872207</v>
      </c>
      <c r="CV199" s="33">
        <v>0</v>
      </c>
      <c r="CW199" s="33">
        <v>1320.7733667145949</v>
      </c>
      <c r="CX199" s="33">
        <v>0</v>
      </c>
      <c r="CY199" s="33">
        <v>2563.4555310039723</v>
      </c>
      <c r="CZ199" s="33">
        <v>9.4046936136583099</v>
      </c>
      <c r="DA199" s="33">
        <v>0</v>
      </c>
      <c r="DB199" s="33">
        <v>0</v>
      </c>
      <c r="DC199" s="33">
        <v>991.84341716021299</v>
      </c>
      <c r="DD199" s="33">
        <v>0</v>
      </c>
      <c r="DE199" s="33">
        <v>0</v>
      </c>
      <c r="DF199" s="33">
        <v>0</v>
      </c>
      <c r="DG199" s="33">
        <v>0</v>
      </c>
      <c r="DH199" s="33">
        <v>0</v>
      </c>
      <c r="DI199" s="33">
        <v>0</v>
      </c>
      <c r="DJ199" s="33">
        <v>0</v>
      </c>
      <c r="DK199" s="33">
        <v>0</v>
      </c>
      <c r="DL199" s="33">
        <v>0</v>
      </c>
      <c r="DM199" s="33">
        <v>0</v>
      </c>
      <c r="DN199" s="33">
        <v>0</v>
      </c>
      <c r="DO199" s="33">
        <v>0</v>
      </c>
      <c r="DP199" s="33">
        <v>0</v>
      </c>
      <c r="DQ199" s="33">
        <v>0</v>
      </c>
      <c r="DR199" s="33">
        <v>0</v>
      </c>
      <c r="DS199" s="33">
        <v>0</v>
      </c>
      <c r="DT199" s="33">
        <v>0</v>
      </c>
      <c r="DU199" s="33">
        <v>0</v>
      </c>
      <c r="DV199" s="33">
        <v>0</v>
      </c>
      <c r="DW199" s="33">
        <v>0</v>
      </c>
      <c r="DX199" s="33">
        <v>0</v>
      </c>
      <c r="DY199" s="33">
        <v>0</v>
      </c>
      <c r="DZ199" s="33">
        <v>0</v>
      </c>
      <c r="EA199" s="33">
        <v>0</v>
      </c>
      <c r="EB199" s="33">
        <v>0</v>
      </c>
      <c r="EC199" s="33">
        <v>0</v>
      </c>
      <c r="ED199" s="33">
        <v>0</v>
      </c>
      <c r="EE199" s="33">
        <v>0</v>
      </c>
      <c r="EF199" s="33">
        <v>0</v>
      </c>
      <c r="EG199" s="33">
        <v>0</v>
      </c>
      <c r="EH199" s="33">
        <v>0</v>
      </c>
      <c r="EI199" s="33">
        <v>0</v>
      </c>
      <c r="EJ199" s="3"/>
      <c r="EK199" s="3"/>
    </row>
    <row r="200" spans="1:14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12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</row>
    <row r="201" spans="1:141" x14ac:dyDescent="0.25">
      <c r="A201" s="3"/>
      <c r="B201" s="3"/>
      <c r="C201" s="3"/>
      <c r="D201" s="3"/>
      <c r="E201" s="3"/>
      <c r="F201" s="10" t="s">
        <v>215</v>
      </c>
      <c r="G201" s="3"/>
      <c r="H201" s="3"/>
      <c r="I201" s="3"/>
      <c r="J201" s="5" t="s">
        <v>6</v>
      </c>
      <c r="K201" s="3"/>
      <c r="L201" s="3"/>
      <c r="M201" s="3"/>
      <c r="N201" s="3"/>
      <c r="O201" s="3"/>
      <c r="P201" s="3"/>
      <c r="Q201" s="12"/>
      <c r="R201" s="3"/>
      <c r="S201" s="33"/>
      <c r="T201" s="33">
        <v>0</v>
      </c>
      <c r="U201" s="33">
        <v>0</v>
      </c>
      <c r="V201" s="33">
        <v>698.18682795698942</v>
      </c>
      <c r="W201" s="33">
        <v>2120.157258064517</v>
      </c>
      <c r="X201" s="33">
        <v>4650.945604476633</v>
      </c>
      <c r="Y201" s="33">
        <v>0</v>
      </c>
      <c r="Z201" s="33">
        <v>0</v>
      </c>
      <c r="AA201" s="33">
        <v>0</v>
      </c>
      <c r="AB201" s="33">
        <v>0</v>
      </c>
      <c r="AC201" s="33">
        <v>0</v>
      </c>
      <c r="AD201" s="33">
        <v>0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3">
        <v>0</v>
      </c>
      <c r="AM201" s="33">
        <v>0</v>
      </c>
      <c r="AN201" s="33">
        <v>0</v>
      </c>
      <c r="AO201" s="33">
        <v>0</v>
      </c>
      <c r="AP201" s="33">
        <v>0</v>
      </c>
      <c r="AQ201" s="33">
        <v>0</v>
      </c>
      <c r="AR201" s="33">
        <v>0</v>
      </c>
      <c r="AS201" s="33">
        <v>0</v>
      </c>
      <c r="AT201" s="33">
        <v>0</v>
      </c>
      <c r="AU201" s="33">
        <v>0</v>
      </c>
      <c r="AV201" s="33">
        <v>0</v>
      </c>
      <c r="AW201" s="33">
        <v>0</v>
      </c>
      <c r="AX201" s="33">
        <v>0</v>
      </c>
      <c r="AY201" s="33">
        <v>0</v>
      </c>
      <c r="AZ201" s="33">
        <v>0</v>
      </c>
      <c r="BA201" s="33">
        <v>0</v>
      </c>
      <c r="BB201" s="33">
        <v>0</v>
      </c>
      <c r="BC201" s="33">
        <v>0</v>
      </c>
      <c r="BD201" s="33">
        <v>0</v>
      </c>
      <c r="BE201" s="33">
        <v>0</v>
      </c>
      <c r="BF201" s="33">
        <v>0</v>
      </c>
      <c r="BG201" s="33">
        <v>0</v>
      </c>
      <c r="BH201" s="33">
        <v>0</v>
      </c>
      <c r="BI201" s="33">
        <v>0</v>
      </c>
      <c r="BJ201" s="33">
        <v>0</v>
      </c>
      <c r="BK201" s="33">
        <v>0</v>
      </c>
      <c r="BL201" s="33">
        <v>0</v>
      </c>
      <c r="BM201" s="33">
        <v>0</v>
      </c>
      <c r="BN201" s="33">
        <v>0</v>
      </c>
      <c r="BO201" s="33">
        <v>0</v>
      </c>
      <c r="BP201" s="33">
        <v>0</v>
      </c>
      <c r="BQ201" s="33">
        <v>0</v>
      </c>
      <c r="BR201" s="33">
        <v>0</v>
      </c>
      <c r="BS201" s="33">
        <v>0</v>
      </c>
      <c r="BT201" s="33">
        <v>0</v>
      </c>
      <c r="BU201" s="33">
        <v>0</v>
      </c>
      <c r="BV201" s="33">
        <v>0</v>
      </c>
      <c r="BW201" s="33">
        <v>0</v>
      </c>
      <c r="BX201" s="33">
        <v>0</v>
      </c>
      <c r="BY201" s="33">
        <v>0</v>
      </c>
      <c r="BZ201" s="33">
        <v>0</v>
      </c>
      <c r="CA201" s="33">
        <v>0</v>
      </c>
      <c r="CB201" s="33">
        <v>0</v>
      </c>
      <c r="CC201" s="33">
        <v>0</v>
      </c>
      <c r="CD201" s="33">
        <v>0</v>
      </c>
      <c r="CE201" s="33">
        <v>0</v>
      </c>
      <c r="CF201" s="33">
        <v>0</v>
      </c>
      <c r="CG201" s="33">
        <v>0</v>
      </c>
      <c r="CH201" s="33">
        <v>0</v>
      </c>
      <c r="CI201" s="33">
        <v>0</v>
      </c>
      <c r="CJ201" s="33">
        <v>0</v>
      </c>
      <c r="CK201" s="33">
        <v>0</v>
      </c>
      <c r="CL201" s="33">
        <v>0</v>
      </c>
      <c r="CM201" s="33">
        <v>0</v>
      </c>
      <c r="CN201" s="33">
        <v>0</v>
      </c>
      <c r="CO201" s="33">
        <v>0</v>
      </c>
      <c r="CP201" s="33">
        <v>0</v>
      </c>
      <c r="CQ201" s="33">
        <v>30177.961632544757</v>
      </c>
      <c r="CR201" s="33">
        <v>0</v>
      </c>
      <c r="CS201" s="33">
        <v>0</v>
      </c>
      <c r="CT201" s="33">
        <v>0</v>
      </c>
      <c r="CU201" s="33">
        <v>0</v>
      </c>
      <c r="CV201" s="33">
        <v>0</v>
      </c>
      <c r="CW201" s="33">
        <v>87202.425304424833</v>
      </c>
      <c r="CX201" s="33">
        <v>0</v>
      </c>
      <c r="CY201" s="33">
        <v>0</v>
      </c>
      <c r="CZ201" s="33">
        <v>35327.529878950518</v>
      </c>
      <c r="DA201" s="33">
        <v>134121.4947951535</v>
      </c>
      <c r="DB201" s="33">
        <v>0</v>
      </c>
      <c r="DC201" s="33">
        <v>53009.698124830786</v>
      </c>
      <c r="DD201" s="33">
        <v>56522.531074260274</v>
      </c>
      <c r="DE201" s="33">
        <v>120734.99323830518</v>
      </c>
      <c r="DF201" s="33">
        <v>199332.68192879664</v>
      </c>
      <c r="DG201" s="33">
        <v>291516.3421266689</v>
      </c>
      <c r="DH201" s="33">
        <v>70537.110292147147</v>
      </c>
      <c r="DI201" s="33">
        <v>290207.63352927566</v>
      </c>
      <c r="DJ201" s="33">
        <v>39716.975091162923</v>
      </c>
      <c r="DK201" s="33">
        <v>175145.49731382501</v>
      </c>
      <c r="DL201" s="33">
        <v>226084.81476621001</v>
      </c>
      <c r="DM201" s="33">
        <v>333552.3586485663</v>
      </c>
      <c r="DN201" s="33">
        <v>183442.97039354386</v>
      </c>
      <c r="DO201" s="33">
        <v>309292.64362879714</v>
      </c>
      <c r="DP201" s="33">
        <v>231175.49249988812</v>
      </c>
      <c r="DQ201" s="33">
        <v>302195.17997302732</v>
      </c>
      <c r="DR201" s="33">
        <v>357540.40435649588</v>
      </c>
      <c r="DS201" s="33">
        <v>451826.05115222442</v>
      </c>
      <c r="DT201" s="33">
        <v>273499.53047557548</v>
      </c>
      <c r="DU201" s="33">
        <v>494341.2422869507</v>
      </c>
      <c r="DV201" s="33">
        <v>325391.95795046206</v>
      </c>
      <c r="DW201" s="33">
        <v>542398.98895115231</v>
      </c>
      <c r="DX201" s="33">
        <v>393076.15555090556</v>
      </c>
      <c r="DY201" s="33">
        <v>505008.48529740411</v>
      </c>
      <c r="DZ201" s="33">
        <v>280330.32007911318</v>
      </c>
      <c r="EA201" s="33">
        <v>408593.56577341183</v>
      </c>
      <c r="EB201" s="33">
        <v>415101.07433010527</v>
      </c>
      <c r="EC201" s="33">
        <v>489475.27315735666</v>
      </c>
      <c r="ED201" s="33">
        <v>580250.6701394202</v>
      </c>
      <c r="EE201" s="33">
        <v>687175.72005267837</v>
      </c>
      <c r="EF201" s="33">
        <v>365381.21810815716</v>
      </c>
      <c r="EG201" s="33">
        <v>630342.34766077716</v>
      </c>
      <c r="EH201" s="33">
        <v>664366.3922540585</v>
      </c>
      <c r="EI201" s="33">
        <v>453602.47654222441</v>
      </c>
      <c r="EJ201" s="3"/>
      <c r="EK201" s="3"/>
    </row>
    <row r="202" spans="1:14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12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</row>
    <row r="203" spans="1:141" x14ac:dyDescent="0.25">
      <c r="A203" s="3"/>
      <c r="B203" s="3"/>
      <c r="C203" s="3"/>
      <c r="D203" s="3"/>
      <c r="E203" s="3"/>
      <c r="F203" s="10" t="s">
        <v>217</v>
      </c>
      <c r="G203" s="3"/>
      <c r="H203" s="3"/>
      <c r="I203" s="3"/>
      <c r="J203" s="5" t="s">
        <v>6</v>
      </c>
      <c r="K203" s="3"/>
      <c r="L203" s="3"/>
      <c r="M203" s="3"/>
      <c r="N203" s="3"/>
      <c r="O203" s="3"/>
      <c r="P203" s="3"/>
      <c r="Q203" s="12"/>
      <c r="R203" s="3"/>
      <c r="S203" s="33"/>
      <c r="T203" s="33">
        <v>5.6137096774193544</v>
      </c>
      <c r="U203" s="33">
        <v>26.116666666666664</v>
      </c>
      <c r="V203" s="33">
        <v>0</v>
      </c>
      <c r="W203" s="33">
        <v>0</v>
      </c>
      <c r="X203" s="33">
        <v>0</v>
      </c>
      <c r="Y203" s="33">
        <v>68.206238553096284</v>
      </c>
      <c r="Z203" s="33">
        <v>142.93744897479371</v>
      </c>
      <c r="AA203" s="33">
        <v>262.18205613915245</v>
      </c>
      <c r="AB203" s="33">
        <v>240.15964243071954</v>
      </c>
      <c r="AC203" s="33">
        <v>401.6122980736863</v>
      </c>
      <c r="AD203" s="33">
        <v>0</v>
      </c>
      <c r="AE203" s="33">
        <v>262.07660138024789</v>
      </c>
      <c r="AF203" s="33">
        <v>0</v>
      </c>
      <c r="AG203" s="33">
        <v>481.62749591287024</v>
      </c>
      <c r="AH203" s="33">
        <v>0</v>
      </c>
      <c r="AI203" s="33">
        <v>485.15207986786436</v>
      </c>
      <c r="AJ203" s="33">
        <v>967.62961983893456</v>
      </c>
      <c r="AK203" s="33">
        <v>1495.3687953771851</v>
      </c>
      <c r="AL203" s="33">
        <v>2098.6321363982024</v>
      </c>
      <c r="AM203" s="33">
        <v>2737.1037931118044</v>
      </c>
      <c r="AN203" s="33">
        <v>3525.5523455286848</v>
      </c>
      <c r="AO203" s="33">
        <v>4372.2860925986843</v>
      </c>
      <c r="AP203" s="33">
        <v>0</v>
      </c>
      <c r="AQ203" s="33">
        <v>1212.0208376729479</v>
      </c>
      <c r="AR203" s="33">
        <v>0</v>
      </c>
      <c r="AS203" s="33">
        <v>1004.8365240476633</v>
      </c>
      <c r="AT203" s="33">
        <v>0</v>
      </c>
      <c r="AU203" s="33">
        <v>1161.1729709267947</v>
      </c>
      <c r="AV203" s="33">
        <v>0</v>
      </c>
      <c r="AW203" s="33">
        <v>0</v>
      </c>
      <c r="AX203" s="33">
        <v>0</v>
      </c>
      <c r="AY203" s="33">
        <v>0</v>
      </c>
      <c r="AZ203" s="33">
        <v>1303.1610243441137</v>
      </c>
      <c r="BA203" s="33">
        <v>2710.6161867829542</v>
      </c>
      <c r="BB203" s="33">
        <v>0</v>
      </c>
      <c r="BC203" s="33">
        <v>1869.422975524405</v>
      </c>
      <c r="BD203" s="33">
        <v>0</v>
      </c>
      <c r="BE203" s="33">
        <v>0</v>
      </c>
      <c r="BF203" s="33">
        <v>0</v>
      </c>
      <c r="BG203" s="33">
        <v>1578.1817595558896</v>
      </c>
      <c r="BH203" s="33">
        <v>0</v>
      </c>
      <c r="BI203" s="33">
        <v>0</v>
      </c>
      <c r="BJ203" s="33">
        <v>1641.6774993978834</v>
      </c>
      <c r="BK203" s="33">
        <v>0</v>
      </c>
      <c r="BL203" s="33">
        <v>1948.3607612118067</v>
      </c>
      <c r="BM203" s="33">
        <v>0</v>
      </c>
      <c r="BN203" s="33">
        <v>2459.3837893229211</v>
      </c>
      <c r="BO203" s="33">
        <v>0</v>
      </c>
      <c r="BP203" s="33">
        <v>0</v>
      </c>
      <c r="BQ203" s="33">
        <v>0</v>
      </c>
      <c r="BR203" s="33">
        <v>2221.6132000412763</v>
      </c>
      <c r="BS203" s="33">
        <v>0</v>
      </c>
      <c r="BT203" s="33">
        <v>1975.5991267210775</v>
      </c>
      <c r="BU203" s="33">
        <v>0</v>
      </c>
      <c r="BV203" s="33">
        <v>1944.2291217653183</v>
      </c>
      <c r="BW203" s="33">
        <v>0</v>
      </c>
      <c r="BX203" s="33">
        <v>2062.9887384142494</v>
      </c>
      <c r="BY203" s="33">
        <v>0</v>
      </c>
      <c r="BZ203" s="33">
        <v>2423.0331137476605</v>
      </c>
      <c r="CA203" s="33">
        <v>0</v>
      </c>
      <c r="CB203" s="33">
        <v>0</v>
      </c>
      <c r="CC203" s="33">
        <v>0</v>
      </c>
      <c r="CD203" s="33">
        <v>2670.3171411111252</v>
      </c>
      <c r="CE203" s="33">
        <v>0</v>
      </c>
      <c r="CF203" s="33">
        <v>0</v>
      </c>
      <c r="CG203" s="33">
        <v>0</v>
      </c>
      <c r="CH203" s="33">
        <v>0</v>
      </c>
      <c r="CI203" s="33">
        <v>0</v>
      </c>
      <c r="CJ203" s="33">
        <v>2013.7331093575194</v>
      </c>
      <c r="CK203" s="33">
        <v>0</v>
      </c>
      <c r="CL203" s="33">
        <v>1236.9796481242665</v>
      </c>
      <c r="CM203" s="33">
        <v>3256.4754026774608</v>
      </c>
      <c r="CN203" s="33">
        <v>0</v>
      </c>
      <c r="CO203" s="33">
        <v>0</v>
      </c>
      <c r="CP203" s="33">
        <v>0</v>
      </c>
      <c r="CQ203" s="33">
        <v>0</v>
      </c>
      <c r="CR203" s="33">
        <v>1669.1689898169134</v>
      </c>
      <c r="CS203" s="33">
        <v>0</v>
      </c>
      <c r="CT203" s="33">
        <v>0</v>
      </c>
      <c r="CU203" s="33">
        <v>0</v>
      </c>
      <c r="CV203" s="33">
        <v>660.38668335729744</v>
      </c>
      <c r="CW203" s="33">
        <v>0</v>
      </c>
      <c r="CX203" s="33">
        <v>1281.7277655019861</v>
      </c>
      <c r="CY203" s="33">
        <v>0</v>
      </c>
      <c r="CZ203" s="33">
        <v>0</v>
      </c>
      <c r="DA203" s="33">
        <v>0</v>
      </c>
      <c r="DB203" s="33">
        <v>495.9217085801065</v>
      </c>
      <c r="DC203" s="33">
        <v>0</v>
      </c>
      <c r="DD203" s="33">
        <v>0</v>
      </c>
      <c r="DE203" s="33">
        <v>0</v>
      </c>
      <c r="DF203" s="33">
        <v>0</v>
      </c>
      <c r="DG203" s="33">
        <v>0</v>
      </c>
      <c r="DH203" s="33">
        <v>0</v>
      </c>
      <c r="DI203" s="33">
        <v>0</v>
      </c>
      <c r="DJ203" s="33">
        <v>0</v>
      </c>
      <c r="DK203" s="33">
        <v>0</v>
      </c>
      <c r="DL203" s="33">
        <v>0</v>
      </c>
      <c r="DM203" s="33">
        <v>0</v>
      </c>
      <c r="DN203" s="33">
        <v>0</v>
      </c>
      <c r="DO203" s="33">
        <v>0</v>
      </c>
      <c r="DP203" s="33">
        <v>0</v>
      </c>
      <c r="DQ203" s="33">
        <v>0</v>
      </c>
      <c r="DR203" s="33">
        <v>0</v>
      </c>
      <c r="DS203" s="33">
        <v>0</v>
      </c>
      <c r="DT203" s="33">
        <v>0</v>
      </c>
      <c r="DU203" s="33">
        <v>0</v>
      </c>
      <c r="DV203" s="33">
        <v>0</v>
      </c>
      <c r="DW203" s="33">
        <v>0</v>
      </c>
      <c r="DX203" s="33">
        <v>0</v>
      </c>
      <c r="DY203" s="33">
        <v>0</v>
      </c>
      <c r="DZ203" s="33">
        <v>0</v>
      </c>
      <c r="EA203" s="33">
        <v>0</v>
      </c>
      <c r="EB203" s="33">
        <v>0</v>
      </c>
      <c r="EC203" s="33">
        <v>0</v>
      </c>
      <c r="ED203" s="33">
        <v>0</v>
      </c>
      <c r="EE203" s="33">
        <v>0</v>
      </c>
      <c r="EF203" s="33">
        <v>0</v>
      </c>
      <c r="EG203" s="33">
        <v>0</v>
      </c>
      <c r="EH203" s="33">
        <v>0</v>
      </c>
      <c r="EI203" s="33">
        <v>0</v>
      </c>
      <c r="EJ203" s="3"/>
      <c r="EK203" s="3"/>
    </row>
    <row r="204" spans="1:14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12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</row>
    <row r="205" spans="1:141" x14ac:dyDescent="0.25">
      <c r="A205" s="3"/>
      <c r="B205" s="3"/>
      <c r="C205" s="3"/>
      <c r="D205" s="3"/>
      <c r="E205" s="3"/>
      <c r="F205" s="10" t="s">
        <v>219</v>
      </c>
      <c r="G205" s="3"/>
      <c r="H205" s="3"/>
      <c r="I205" s="3"/>
      <c r="J205" s="5" t="s">
        <v>6</v>
      </c>
      <c r="K205" s="3"/>
      <c r="L205" s="3"/>
      <c r="M205" s="3"/>
      <c r="N205" s="3"/>
      <c r="O205" s="3"/>
      <c r="P205" s="3"/>
      <c r="Q205" s="12">
        <v>75332.412906274607</v>
      </c>
      <c r="R205" s="3"/>
      <c r="S205" s="55"/>
      <c r="T205" s="33">
        <v>0</v>
      </c>
      <c r="U205" s="33">
        <v>0</v>
      </c>
      <c r="V205" s="33">
        <v>70</v>
      </c>
      <c r="W205" s="33">
        <v>70</v>
      </c>
      <c r="X205" s="33">
        <v>153.52670967741935</v>
      </c>
      <c r="Y205" s="33">
        <v>140</v>
      </c>
      <c r="Z205" s="33">
        <v>141.11875806451613</v>
      </c>
      <c r="AA205" s="33">
        <v>148.90229677419356</v>
      </c>
      <c r="AB205" s="33">
        <v>147.76610967741937</v>
      </c>
      <c r="AC205" s="33">
        <v>153.09397419354838</v>
      </c>
      <c r="AD205" s="33">
        <v>154.3138129032258</v>
      </c>
      <c r="AE205" s="33">
        <v>144.79612903225808</v>
      </c>
      <c r="AF205" s="33">
        <v>178.70880412903227</v>
      </c>
      <c r="AG205" s="33">
        <v>151.50826012903227</v>
      </c>
      <c r="AH205" s="33">
        <v>176.58400516129032</v>
      </c>
      <c r="AI205" s="33">
        <v>154.80717749677419</v>
      </c>
      <c r="AJ205" s="33">
        <v>154.99453109677421</v>
      </c>
      <c r="AK205" s="33">
        <v>154.04034312258062</v>
      </c>
      <c r="AL205" s="33">
        <v>155.94941274838709</v>
      </c>
      <c r="AM205" s="33">
        <v>164.38869223225805</v>
      </c>
      <c r="AN205" s="33">
        <v>182.95189883870967</v>
      </c>
      <c r="AO205" s="33">
        <v>180.88880681290323</v>
      </c>
      <c r="AP205" s="33">
        <v>209.88654327741935</v>
      </c>
      <c r="AQ205" s="33">
        <v>146.87087483870968</v>
      </c>
      <c r="AR205" s="33">
        <v>247.66163158709676</v>
      </c>
      <c r="AS205" s="33">
        <v>173.24566668387098</v>
      </c>
      <c r="AT205" s="33">
        <v>250.44192128142376</v>
      </c>
      <c r="AU205" s="33">
        <v>178.09669534042274</v>
      </c>
      <c r="AV205" s="33">
        <v>188.07501813748604</v>
      </c>
      <c r="AW205" s="33">
        <v>175.9291379071858</v>
      </c>
      <c r="AX205" s="33">
        <v>190.82431284965514</v>
      </c>
      <c r="AY205" s="33">
        <v>205.69152485802005</v>
      </c>
      <c r="AZ205" s="33">
        <v>268.60151301695214</v>
      </c>
      <c r="BA205" s="33">
        <v>252.5606236718132</v>
      </c>
      <c r="BB205" s="33">
        <v>345.0080411878086</v>
      </c>
      <c r="BC205" s="33">
        <v>154.52024510789775</v>
      </c>
      <c r="BD205" s="33">
        <v>328.86195393779758</v>
      </c>
      <c r="BE205" s="33">
        <v>251.43161647483888</v>
      </c>
      <c r="BF205" s="33">
        <v>314.9001092805338</v>
      </c>
      <c r="BG205" s="33">
        <v>271.30599817511029</v>
      </c>
      <c r="BH205" s="33">
        <v>186.52635375768619</v>
      </c>
      <c r="BI205" s="33">
        <v>266.62902519984004</v>
      </c>
      <c r="BJ205" s="33">
        <v>192.04198477462054</v>
      </c>
      <c r="BK205" s="33">
        <v>328.52991270898349</v>
      </c>
      <c r="BL205" s="33">
        <v>351.6835134850989</v>
      </c>
      <c r="BM205" s="33">
        <v>426.74532228157528</v>
      </c>
      <c r="BN205" s="33">
        <v>507.20812014529923</v>
      </c>
      <c r="BO205" s="33">
        <v>226.70409207030048</v>
      </c>
      <c r="BP205" s="33">
        <v>384.54020309157715</v>
      </c>
      <c r="BQ205" s="33">
        <v>479.27634667974235</v>
      </c>
      <c r="BR205" s="33">
        <v>372.51392005374828</v>
      </c>
      <c r="BS205" s="33">
        <v>519.84615522410536</v>
      </c>
      <c r="BT205" s="33">
        <v>145.24547311797076</v>
      </c>
      <c r="BU205" s="33">
        <v>492.83966609401767</v>
      </c>
      <c r="BV205" s="33">
        <v>148.0658397320824</v>
      </c>
      <c r="BW205" s="33">
        <v>667.84836500143047</v>
      </c>
      <c r="BX205" s="33">
        <v>503.3314059398021</v>
      </c>
      <c r="BY205" s="33">
        <v>938.97054371670083</v>
      </c>
      <c r="BZ205" s="33">
        <v>864.79409178950641</v>
      </c>
      <c r="CA205" s="33">
        <v>617.92690478829854</v>
      </c>
      <c r="CB205" s="33">
        <v>399.3230002730287</v>
      </c>
      <c r="CC205" s="33">
        <v>952.74330962321892</v>
      </c>
      <c r="CD205" s="33">
        <v>379.04189240958704</v>
      </c>
      <c r="CE205" s="33">
        <v>1009.9232084797717</v>
      </c>
      <c r="CF205" s="33">
        <v>267.25746684000001</v>
      </c>
      <c r="CG205" s="33">
        <v>563.4401761426509</v>
      </c>
      <c r="CH205" s="33">
        <v>476.22039281618248</v>
      </c>
      <c r="CI205" s="33">
        <v>716.30085556040444</v>
      </c>
      <c r="CJ205" s="33">
        <v>884.54388862701194</v>
      </c>
      <c r="CK205" s="33">
        <v>995.86896235219808</v>
      </c>
      <c r="CL205" s="33">
        <v>1299.4181780444724</v>
      </c>
      <c r="CM205" s="33">
        <v>540.46945494280544</v>
      </c>
      <c r="CN205" s="33">
        <v>625.47132117097954</v>
      </c>
      <c r="CO205" s="33">
        <v>967.90196899987643</v>
      </c>
      <c r="CP205" s="33">
        <v>659.90989049521863</v>
      </c>
      <c r="CQ205" s="33">
        <v>1012.5378476508583</v>
      </c>
      <c r="CR205" s="33">
        <v>267.25746684000001</v>
      </c>
      <c r="CS205" s="33">
        <v>904.40877841518568</v>
      </c>
      <c r="CT205" s="33">
        <v>301.86017564634733</v>
      </c>
      <c r="CU205" s="33">
        <v>1109.0812329987889</v>
      </c>
      <c r="CV205" s="33">
        <v>841.68752938714306</v>
      </c>
      <c r="CW205" s="33">
        <v>1483.3442165906722</v>
      </c>
      <c r="CX205" s="33">
        <v>1381.3944959601192</v>
      </c>
      <c r="CY205" s="33">
        <v>884.84751678392297</v>
      </c>
      <c r="CZ205" s="33">
        <v>267.25746684000001</v>
      </c>
      <c r="DA205" s="33">
        <v>1427.2109620837036</v>
      </c>
      <c r="DB205" s="33">
        <v>358.72856162410085</v>
      </c>
      <c r="DC205" s="33">
        <v>1514.9284900313064</v>
      </c>
      <c r="DD205" s="33">
        <v>267.25746684000001</v>
      </c>
      <c r="DE205" s="33">
        <v>739.09848165772723</v>
      </c>
      <c r="DF205" s="33">
        <v>596.28594355779717</v>
      </c>
      <c r="DG205" s="33">
        <v>947.3013281695944</v>
      </c>
      <c r="DH205" s="33">
        <v>1249.1501961453175</v>
      </c>
      <c r="DI205" s="33">
        <v>1468.1812872511659</v>
      </c>
      <c r="DJ205" s="33">
        <v>1934.0976318825014</v>
      </c>
      <c r="DK205" s="33">
        <v>992.57872805519776</v>
      </c>
      <c r="DL205" s="33">
        <v>775.27106606556003</v>
      </c>
      <c r="DM205" s="33">
        <v>1458.1349424871905</v>
      </c>
      <c r="DN205" s="33">
        <v>783.35014281645181</v>
      </c>
      <c r="DO205" s="33">
        <v>1554.9756669208577</v>
      </c>
      <c r="DP205" s="33">
        <v>417.3932810684953</v>
      </c>
      <c r="DQ205" s="33">
        <v>1209.8434766379546</v>
      </c>
      <c r="DR205" s="33">
        <v>523.61122822483162</v>
      </c>
      <c r="DS205" s="33">
        <v>1443.9488680354875</v>
      </c>
      <c r="DT205" s="33">
        <v>1169.1052122098135</v>
      </c>
      <c r="DU205" s="33">
        <v>1943.5892027162863</v>
      </c>
      <c r="DV205" s="33">
        <v>1842.0433811411453</v>
      </c>
      <c r="DW205" s="33">
        <v>1329.4411435027548</v>
      </c>
      <c r="DX205" s="33">
        <v>450.49177381169665</v>
      </c>
      <c r="DY205" s="33">
        <v>1837.3809946350623</v>
      </c>
      <c r="DZ205" s="33">
        <v>456.80295899133688</v>
      </c>
      <c r="EA205" s="33">
        <v>1937.8383302136817</v>
      </c>
      <c r="EB205" s="33">
        <v>417.3932810684953</v>
      </c>
      <c r="EC205" s="33">
        <v>900.53442335600653</v>
      </c>
      <c r="ED205" s="33">
        <v>867.64895373642298</v>
      </c>
      <c r="EE205" s="33">
        <v>1141.5075406792953</v>
      </c>
      <c r="EF205" s="33">
        <v>1537.8078657684991</v>
      </c>
      <c r="EG205" s="33">
        <v>1652.0530369195017</v>
      </c>
      <c r="EH205" s="33">
        <v>2233.4352741156154</v>
      </c>
      <c r="EI205" s="33">
        <v>1008.9607006065892</v>
      </c>
      <c r="EJ205" s="3"/>
      <c r="EK205" s="3"/>
    </row>
    <row r="206" spans="1:14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12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</row>
    <row r="207" spans="1:141" x14ac:dyDescent="0.25">
      <c r="A207" s="3"/>
      <c r="B207" s="3"/>
      <c r="C207" s="3"/>
      <c r="D207" s="3"/>
      <c r="E207" s="3"/>
      <c r="F207" s="10" t="s">
        <v>220</v>
      </c>
      <c r="G207" s="3"/>
      <c r="H207" s="3"/>
      <c r="I207" s="3"/>
      <c r="J207" s="5" t="s">
        <v>6</v>
      </c>
      <c r="K207" s="3"/>
      <c r="L207" s="3"/>
      <c r="M207" s="3"/>
      <c r="N207" s="3"/>
      <c r="O207" s="3"/>
      <c r="P207" s="3"/>
      <c r="Q207" s="12">
        <v>516924.86866440892</v>
      </c>
      <c r="R207" s="3"/>
      <c r="S207" s="55"/>
      <c r="T207" s="33">
        <v>0</v>
      </c>
      <c r="U207" s="33">
        <v>0</v>
      </c>
      <c r="V207" s="33">
        <v>350</v>
      </c>
      <c r="W207" s="33">
        <v>350</v>
      </c>
      <c r="X207" s="33">
        <v>808.21367741935489</v>
      </c>
      <c r="Y207" s="33">
        <v>700</v>
      </c>
      <c r="Z207" s="33">
        <v>708.95006451612903</v>
      </c>
      <c r="AA207" s="33">
        <v>771.21837419354836</v>
      </c>
      <c r="AB207" s="33">
        <v>762.12887741935481</v>
      </c>
      <c r="AC207" s="33">
        <v>804.75179354838713</v>
      </c>
      <c r="AD207" s="33">
        <v>814.51050322580647</v>
      </c>
      <c r="AE207" s="33">
        <v>738.36903225806452</v>
      </c>
      <c r="AF207" s="33">
        <v>1009.6704330322581</v>
      </c>
      <c r="AG207" s="33">
        <v>792.06608103225801</v>
      </c>
      <c r="AH207" s="33">
        <v>992.67204129032257</v>
      </c>
      <c r="AI207" s="33">
        <v>818.4574199741935</v>
      </c>
      <c r="AJ207" s="33">
        <v>819.95624877419357</v>
      </c>
      <c r="AK207" s="33">
        <v>812.3227449806451</v>
      </c>
      <c r="AL207" s="33">
        <v>827.59530198709683</v>
      </c>
      <c r="AM207" s="33">
        <v>895.10953785806453</v>
      </c>
      <c r="AN207" s="33">
        <v>1043.6151907096773</v>
      </c>
      <c r="AO207" s="33">
        <v>1027.1104545032258</v>
      </c>
      <c r="AP207" s="33">
        <v>1259.0923462193548</v>
      </c>
      <c r="AQ207" s="33">
        <v>754.96699870967745</v>
      </c>
      <c r="AR207" s="33">
        <v>1561.2930526967741</v>
      </c>
      <c r="AS207" s="33">
        <v>965.96533347096795</v>
      </c>
      <c r="AT207" s="33">
        <v>1583.5353702513901</v>
      </c>
      <c r="AU207" s="33">
        <v>1004.7735627233819</v>
      </c>
      <c r="AV207" s="33">
        <v>1084.6001450998883</v>
      </c>
      <c r="AW207" s="33">
        <v>987.43310325748644</v>
      </c>
      <c r="AX207" s="33">
        <v>1106.5945027972411</v>
      </c>
      <c r="AY207" s="33">
        <v>1225.5321988641604</v>
      </c>
      <c r="AZ207" s="33">
        <v>1728.8121041356169</v>
      </c>
      <c r="BA207" s="33">
        <v>1600.4849893745056</v>
      </c>
      <c r="BB207" s="33">
        <v>2340.0643295024688</v>
      </c>
      <c r="BC207" s="33">
        <v>816.161960863182</v>
      </c>
      <c r="BD207" s="33">
        <v>2210.8956315023806</v>
      </c>
      <c r="BE207" s="33">
        <v>1591.452931798711</v>
      </c>
      <c r="BF207" s="33">
        <v>2099.2008742442704</v>
      </c>
      <c r="BG207" s="33">
        <v>1750.4479854008823</v>
      </c>
      <c r="BH207" s="33">
        <v>1072.2108300614896</v>
      </c>
      <c r="BI207" s="33">
        <v>1713.0322015987201</v>
      </c>
      <c r="BJ207" s="33">
        <v>1116.3358781969644</v>
      </c>
      <c r="BK207" s="33">
        <v>2208.2393016718679</v>
      </c>
      <c r="BL207" s="33">
        <v>2393.4681078807912</v>
      </c>
      <c r="BM207" s="33">
        <v>2993.9625782526023</v>
      </c>
      <c r="BN207" s="33">
        <v>3637.6649611623939</v>
      </c>
      <c r="BO207" s="33">
        <v>1393.6327365624038</v>
      </c>
      <c r="BP207" s="33">
        <v>2656.3216247326172</v>
      </c>
      <c r="BQ207" s="33">
        <v>3414.2107734379388</v>
      </c>
      <c r="BR207" s="33">
        <v>2560.1113604299862</v>
      </c>
      <c r="BS207" s="33">
        <v>3738.7692417928429</v>
      </c>
      <c r="BT207" s="33">
        <v>741.96378494376597</v>
      </c>
      <c r="BU207" s="33">
        <v>3522.7173287521414</v>
      </c>
      <c r="BV207" s="33">
        <v>764.52671785665927</v>
      </c>
      <c r="BW207" s="33">
        <v>4731.9007197514438</v>
      </c>
      <c r="BX207" s="33">
        <v>3415.7650472584169</v>
      </c>
      <c r="BY207" s="33">
        <v>6709.9919492136069</v>
      </c>
      <c r="BZ207" s="33">
        <v>6116.5803337960515</v>
      </c>
      <c r="CA207" s="33">
        <v>4141.6428377863886</v>
      </c>
      <c r="CB207" s="33">
        <v>2392.8116016642298</v>
      </c>
      <c r="CC207" s="33">
        <v>6820.1740764657516</v>
      </c>
      <c r="CD207" s="33">
        <v>2230.5627387566965</v>
      </c>
      <c r="CE207" s="33">
        <v>7277.6132673181737</v>
      </c>
      <c r="CF207" s="33">
        <v>1336.2873342000003</v>
      </c>
      <c r="CG207" s="33">
        <v>3705.7490086212069</v>
      </c>
      <c r="CH207" s="33">
        <v>3007.9907420094601</v>
      </c>
      <c r="CI207" s="33">
        <v>4928.6344439632358</v>
      </c>
      <c r="CJ207" s="33">
        <v>6274.5787084960957</v>
      </c>
      <c r="CK207" s="33">
        <v>7165.1792982975849</v>
      </c>
      <c r="CL207" s="33">
        <v>9593.5730238357792</v>
      </c>
      <c r="CM207" s="33">
        <v>3521.9832390224437</v>
      </c>
      <c r="CN207" s="33">
        <v>4201.9981688478365</v>
      </c>
      <c r="CO207" s="33">
        <v>6941.4433514790117</v>
      </c>
      <c r="CP207" s="33">
        <v>4477.5067234417493</v>
      </c>
      <c r="CQ207" s="33">
        <v>7298.5303806868669</v>
      </c>
      <c r="CR207" s="33">
        <v>1336.2873342000003</v>
      </c>
      <c r="CS207" s="33">
        <v>6433.4978268014856</v>
      </c>
      <c r="CT207" s="33">
        <v>1613.1090046507786</v>
      </c>
      <c r="CU207" s="33">
        <v>8070.8774634703104</v>
      </c>
      <c r="CV207" s="33">
        <v>5931.7278345771447</v>
      </c>
      <c r="CW207" s="33">
        <v>11064.981332205378</v>
      </c>
      <c r="CX207" s="33">
        <v>10249.383567160954</v>
      </c>
      <c r="CY207" s="33">
        <v>6277.007733751384</v>
      </c>
      <c r="CZ207" s="33">
        <v>1336.2873342000003</v>
      </c>
      <c r="DA207" s="33">
        <v>10615.915296149629</v>
      </c>
      <c r="DB207" s="33">
        <v>2068.056092472807</v>
      </c>
      <c r="DC207" s="33">
        <v>11317.655519730451</v>
      </c>
      <c r="DD207" s="33">
        <v>1336.2873342000003</v>
      </c>
      <c r="DE207" s="33">
        <v>5111.0154527418181</v>
      </c>
      <c r="DF207" s="33">
        <v>3968.5151479423776</v>
      </c>
      <c r="DG207" s="33">
        <v>6776.6382248367554</v>
      </c>
      <c r="DH207" s="33">
        <v>8966.2254472997975</v>
      </c>
      <c r="DI207" s="33">
        <v>10718.474176146585</v>
      </c>
      <c r="DJ207" s="33">
        <v>14220.601211854526</v>
      </c>
      <c r="DK207" s="33">
        <v>6688.4499812360964</v>
      </c>
      <c r="DL207" s="33">
        <v>4949.9886853189946</v>
      </c>
      <c r="DM207" s="33">
        <v>10412.899696692039</v>
      </c>
      <c r="DN207" s="33">
        <v>5014.6212993261288</v>
      </c>
      <c r="DO207" s="33">
        <v>11187.625492161376</v>
      </c>
      <c r="DP207" s="33">
        <v>2086.9664053424767</v>
      </c>
      <c r="DQ207" s="33">
        <v>8426.5679698981512</v>
      </c>
      <c r="DR207" s="33">
        <v>2936.7099825931673</v>
      </c>
      <c r="DS207" s="33">
        <v>10299.411101078415</v>
      </c>
      <c r="DT207" s="33">
        <v>8100.6618544730227</v>
      </c>
      <c r="DU207" s="33">
        <v>14296.533778524805</v>
      </c>
      <c r="DV207" s="33">
        <v>13484.167205923677</v>
      </c>
      <c r="DW207" s="33">
        <v>9383.3493048165528</v>
      </c>
      <c r="DX207" s="33">
        <v>2351.7543472880875</v>
      </c>
      <c r="DY207" s="33">
        <v>13446.868113875013</v>
      </c>
      <c r="DZ207" s="33">
        <v>2402.2438287252094</v>
      </c>
      <c r="EA207" s="33">
        <v>14250.526798503968</v>
      </c>
      <c r="EB207" s="33">
        <v>2086.9664053424767</v>
      </c>
      <c r="EC207" s="33">
        <v>5952.0955436425666</v>
      </c>
      <c r="ED207" s="33">
        <v>5689.0117866858982</v>
      </c>
      <c r="EE207" s="33">
        <v>7879.8804822288757</v>
      </c>
      <c r="EF207" s="33">
        <v>11050.283082942507</v>
      </c>
      <c r="EG207" s="33">
        <v>11964.244452150528</v>
      </c>
      <c r="EH207" s="33">
        <v>16615.302349719437</v>
      </c>
      <c r="EI207" s="33">
        <v>6819.5057616472277</v>
      </c>
      <c r="EJ207" s="3"/>
      <c r="EK207" s="3"/>
    </row>
    <row r="208" spans="1:14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12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</row>
    <row r="209" spans="1:141" x14ac:dyDescent="0.25">
      <c r="A209" s="3"/>
      <c r="B209" s="3"/>
      <c r="C209" s="3"/>
      <c r="D209" s="3"/>
      <c r="E209" s="3"/>
      <c r="F209" s="10" t="s">
        <v>221</v>
      </c>
      <c r="G209" s="3"/>
      <c r="H209" s="3"/>
      <c r="I209" s="3"/>
      <c r="J209" s="5" t="s">
        <v>6</v>
      </c>
      <c r="K209" s="3"/>
      <c r="L209" s="3"/>
      <c r="M209" s="3"/>
      <c r="N209" s="3"/>
      <c r="O209" s="3"/>
      <c r="P209" s="3"/>
      <c r="Q209" s="12">
        <v>10832.319255497741</v>
      </c>
      <c r="R209" s="3"/>
      <c r="S209" s="55"/>
      <c r="T209" s="33">
        <v>0</v>
      </c>
      <c r="U209" s="33">
        <v>0</v>
      </c>
      <c r="V209" s="33">
        <v>10.499999999999998</v>
      </c>
      <c r="W209" s="33">
        <v>10.499999999999998</v>
      </c>
      <c r="X209" s="33">
        <v>22.893739354838708</v>
      </c>
      <c r="Y209" s="33">
        <v>20.999999999999996</v>
      </c>
      <c r="Z209" s="33">
        <v>21.156626129032254</v>
      </c>
      <c r="AA209" s="33">
        <v>22.246321548387094</v>
      </c>
      <c r="AB209" s="33">
        <v>22.087255354838707</v>
      </c>
      <c r="AC209" s="33">
        <v>22.833156387096771</v>
      </c>
      <c r="AD209" s="33">
        <v>23.003933806451609</v>
      </c>
      <c r="AE209" s="33">
        <v>21.671458064516127</v>
      </c>
      <c r="AF209" s="33">
        <v>26.419232578064513</v>
      </c>
      <c r="AG209" s="33">
        <v>22.611156418064514</v>
      </c>
      <c r="AH209" s="33">
        <v>26.121760722580643</v>
      </c>
      <c r="AI209" s="33">
        <v>23.073004849548383</v>
      </c>
      <c r="AJ209" s="33">
        <v>23.099234353548383</v>
      </c>
      <c r="AK209" s="33">
        <v>22.965648037161287</v>
      </c>
      <c r="AL209" s="33">
        <v>23.232917784774191</v>
      </c>
      <c r="AM209" s="33">
        <v>24.414416912516124</v>
      </c>
      <c r="AN209" s="33">
        <v>27.01326583741935</v>
      </c>
      <c r="AO209" s="33">
        <v>26.724432953806449</v>
      </c>
      <c r="AP209" s="33">
        <v>30.784116058838705</v>
      </c>
      <c r="AQ209" s="33">
        <v>21.961922477419353</v>
      </c>
      <c r="AR209" s="33">
        <v>36.072628422193546</v>
      </c>
      <c r="AS209" s="33">
        <v>25.654393335741936</v>
      </c>
      <c r="AT209" s="33">
        <v>36.46186897939932</v>
      </c>
      <c r="AU209" s="33">
        <v>26.333537347659181</v>
      </c>
      <c r="AV209" s="33">
        <v>27.730502539248043</v>
      </c>
      <c r="AW209" s="33">
        <v>26.030079307006009</v>
      </c>
      <c r="AX209" s="33">
        <v>28.115403798951714</v>
      </c>
      <c r="AY209" s="33">
        <v>30.196813480122806</v>
      </c>
      <c r="AZ209" s="33">
        <v>39.004211822373293</v>
      </c>
      <c r="BA209" s="33">
        <v>36.758487314053845</v>
      </c>
      <c r="BB209" s="33">
        <v>49.701125766293195</v>
      </c>
      <c r="BC209" s="33">
        <v>23.032834315105681</v>
      </c>
      <c r="BD209" s="33">
        <v>47.440673551291653</v>
      </c>
      <c r="BE209" s="33">
        <v>36.600426306477438</v>
      </c>
      <c r="BF209" s="33">
        <v>45.486015299274733</v>
      </c>
      <c r="BG209" s="33">
        <v>39.382839744515437</v>
      </c>
      <c r="BH209" s="33">
        <v>27.513689526076064</v>
      </c>
      <c r="BI209" s="33">
        <v>38.728063527977596</v>
      </c>
      <c r="BJ209" s="33">
        <v>28.285877868446875</v>
      </c>
      <c r="BK209" s="33">
        <v>47.394187779257692</v>
      </c>
      <c r="BL209" s="33">
        <v>50.635691887913836</v>
      </c>
      <c r="BM209" s="33">
        <v>61.144345119420535</v>
      </c>
      <c r="BN209" s="33">
        <v>72.409136820341885</v>
      </c>
      <c r="BO209" s="33">
        <v>33.138572889842067</v>
      </c>
      <c r="BP209" s="33">
        <v>55.235628432820789</v>
      </c>
      <c r="BQ209" s="33">
        <v>68.498688535163922</v>
      </c>
      <c r="BR209" s="33">
        <v>53.551948807524752</v>
      </c>
      <c r="BS209" s="33">
        <v>74.178461731374739</v>
      </c>
      <c r="BT209" s="33">
        <v>21.7343662365159</v>
      </c>
      <c r="BU209" s="33">
        <v>70.397553253162471</v>
      </c>
      <c r="BV209" s="33">
        <v>22.129217562491533</v>
      </c>
      <c r="BW209" s="33">
        <v>95.535058434400256</v>
      </c>
      <c r="BX209" s="33">
        <v>72.502684165772294</v>
      </c>
      <c r="BY209" s="33">
        <v>134.12845078873812</v>
      </c>
      <c r="BZ209" s="33">
        <v>123.74374751893089</v>
      </c>
      <c r="CA209" s="33">
        <v>89.182341338761802</v>
      </c>
      <c r="CB209" s="33">
        <v>58.577794706624019</v>
      </c>
      <c r="CC209" s="33">
        <v>136.05663801565066</v>
      </c>
      <c r="CD209" s="33">
        <v>55.738439605742187</v>
      </c>
      <c r="CE209" s="33">
        <v>144.06182385556804</v>
      </c>
      <c r="CF209" s="33">
        <v>40.088620026000001</v>
      </c>
      <c r="CG209" s="33">
        <v>81.554199328371112</v>
      </c>
      <c r="CH209" s="33">
        <v>69.343429662665557</v>
      </c>
      <c r="CI209" s="33">
        <v>102.95469444685662</v>
      </c>
      <c r="CJ209" s="33">
        <v>126.50871907618166</v>
      </c>
      <c r="CK209" s="33">
        <v>142.09422939770775</v>
      </c>
      <c r="CL209" s="33">
        <v>184.59111959462615</v>
      </c>
      <c r="CM209" s="33">
        <v>78.33829836039277</v>
      </c>
      <c r="CN209" s="33">
        <v>90.238559632337129</v>
      </c>
      <c r="CO209" s="33">
        <v>138.17885032838268</v>
      </c>
      <c r="CP209" s="33">
        <v>95.059959337730589</v>
      </c>
      <c r="CQ209" s="33">
        <v>144.42787333952015</v>
      </c>
      <c r="CR209" s="33">
        <v>40.088620026000001</v>
      </c>
      <c r="CS209" s="33">
        <v>129.289803646526</v>
      </c>
      <c r="CT209" s="33">
        <v>44.932999258888621</v>
      </c>
      <c r="CU209" s="33">
        <v>157.94394728823045</v>
      </c>
      <c r="CV209" s="33">
        <v>120.50882878260003</v>
      </c>
      <c r="CW209" s="33">
        <v>210.34076499109412</v>
      </c>
      <c r="CX209" s="33">
        <v>196.06780410281672</v>
      </c>
      <c r="CY209" s="33">
        <v>126.55122701814923</v>
      </c>
      <c r="CZ209" s="33">
        <v>40.088620026000001</v>
      </c>
      <c r="DA209" s="33">
        <v>202.4821093601185</v>
      </c>
      <c r="DB209" s="33">
        <v>52.894573295774123</v>
      </c>
      <c r="DC209" s="33">
        <v>214.76256327278293</v>
      </c>
      <c r="DD209" s="33">
        <v>40.088620026000001</v>
      </c>
      <c r="DE209" s="33">
        <v>106.14636210048182</v>
      </c>
      <c r="DF209" s="33">
        <v>86.152606766491601</v>
      </c>
      <c r="DG209" s="33">
        <v>135.29476061214322</v>
      </c>
      <c r="DH209" s="33">
        <v>178.30428119988693</v>
      </c>
      <c r="DI209" s="33">
        <v>208.96863395470572</v>
      </c>
      <c r="DJ209" s="33">
        <v>274.94760127423513</v>
      </c>
      <c r="DK209" s="33">
        <v>143.1349547384126</v>
      </c>
      <c r="DL209" s="33">
        <v>112.71188205986336</v>
      </c>
      <c r="DM209" s="33">
        <v>208.31282475889162</v>
      </c>
      <c r="DN209" s="33">
        <v>113.84295280498819</v>
      </c>
      <c r="DO209" s="33">
        <v>221.87052617960501</v>
      </c>
      <c r="DP209" s="33">
        <v>62.608992160274283</v>
      </c>
      <c r="DQ209" s="33">
        <v>173.55201953999858</v>
      </c>
      <c r="DR209" s="33">
        <v>77.479504762161369</v>
      </c>
      <c r="DS209" s="33">
        <v>206.3267743356532</v>
      </c>
      <c r="DT209" s="33">
        <v>167.84866252005884</v>
      </c>
      <c r="DU209" s="33">
        <v>276.27642119096504</v>
      </c>
      <c r="DV209" s="33">
        <v>262.06000617044526</v>
      </c>
      <c r="DW209" s="33">
        <v>190.29569290107059</v>
      </c>
      <c r="DX209" s="33">
        <v>67.242781144322478</v>
      </c>
      <c r="DY209" s="33">
        <v>261.40727205959365</v>
      </c>
      <c r="DZ209" s="33">
        <v>68.126347069472104</v>
      </c>
      <c r="EA209" s="33">
        <v>275.47129904060034</v>
      </c>
      <c r="EB209" s="33">
        <v>62.608992160274283</v>
      </c>
      <c r="EC209" s="33">
        <v>130.24875208052583</v>
      </c>
      <c r="ED209" s="33">
        <v>125.64478633378417</v>
      </c>
      <c r="EE209" s="33">
        <v>163.98498850578625</v>
      </c>
      <c r="EF209" s="33">
        <v>219.4670340182748</v>
      </c>
      <c r="EG209" s="33">
        <v>235.46135797941517</v>
      </c>
      <c r="EH209" s="33">
        <v>316.85487118687104</v>
      </c>
      <c r="EI209" s="33">
        <v>145.42843089560739</v>
      </c>
      <c r="EJ209" s="3"/>
      <c r="EK209" s="3"/>
    </row>
    <row r="210" spans="1:14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12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</row>
    <row r="211" spans="1:141" x14ac:dyDescent="0.25">
      <c r="A211" s="3"/>
      <c r="B211" s="3"/>
      <c r="C211" s="3"/>
      <c r="D211" s="3"/>
      <c r="E211" s="3"/>
      <c r="F211" s="10" t="s">
        <v>245</v>
      </c>
      <c r="G211" s="3"/>
      <c r="H211" s="3"/>
      <c r="I211" s="3"/>
      <c r="J211" s="5" t="s">
        <v>6</v>
      </c>
      <c r="K211" s="3"/>
      <c r="L211" s="3"/>
      <c r="M211" s="3"/>
      <c r="N211" s="3"/>
      <c r="O211" s="3"/>
      <c r="P211" s="3"/>
      <c r="Q211" s="12"/>
      <c r="R211" s="3"/>
      <c r="S211" s="55"/>
      <c r="T211" s="33">
        <v>0</v>
      </c>
      <c r="U211" s="33">
        <v>0</v>
      </c>
      <c r="V211" s="33">
        <v>0</v>
      </c>
      <c r="W211" s="33">
        <v>0</v>
      </c>
      <c r="X211" s="33">
        <v>7854.2185223725301</v>
      </c>
      <c r="Y211" s="33">
        <v>7854.2185223725301</v>
      </c>
      <c r="Z211" s="33">
        <v>7631.2507804370462</v>
      </c>
      <c r="AA211" s="33">
        <v>5867.3281997918839</v>
      </c>
      <c r="AB211" s="33">
        <v>4346.1927159209163</v>
      </c>
      <c r="AC211" s="33">
        <v>2958.8789427087595</v>
      </c>
      <c r="AD211" s="33">
        <v>5342.8203876354601</v>
      </c>
      <c r="AE211" s="33">
        <v>4425.690543526096</v>
      </c>
      <c r="AF211" s="33">
        <v>16158.691297695979</v>
      </c>
      <c r="AG211" s="33">
        <v>14080.617333420163</v>
      </c>
      <c r="AH211" s="33">
        <v>7551.5201321432223</v>
      </c>
      <c r="AI211" s="33">
        <v>4899.6347568305573</v>
      </c>
      <c r="AJ211" s="33">
        <v>2957.0327095774223</v>
      </c>
      <c r="AK211" s="33">
        <v>5000.4570493800884</v>
      </c>
      <c r="AL211" s="33">
        <v>3926.7139719185225</v>
      </c>
      <c r="AM211" s="33">
        <v>9994.5037962486822</v>
      </c>
      <c r="AN211" s="33">
        <v>15425.103559954605</v>
      </c>
      <c r="AO211" s="33">
        <v>7579.838117055554</v>
      </c>
      <c r="AP211" s="33">
        <v>30811.874989237956</v>
      </c>
      <c r="AQ211" s="33">
        <v>29593.564772762085</v>
      </c>
      <c r="AR211" s="33">
        <v>26442.42558710861</v>
      </c>
      <c r="AS211" s="33">
        <v>20367.619729460283</v>
      </c>
      <c r="AT211" s="33">
        <v>37522.506590410921</v>
      </c>
      <c r="AU211" s="33">
        <v>30632.251398362136</v>
      </c>
      <c r="AV211" s="33">
        <v>21920.245055343046</v>
      </c>
      <c r="AW211" s="33">
        <v>15396.485939621358</v>
      </c>
      <c r="AX211" s="33">
        <v>11561.917290799067</v>
      </c>
      <c r="AY211" s="33">
        <v>23241.146863531107</v>
      </c>
      <c r="AZ211" s="33">
        <v>46144.284621739673</v>
      </c>
      <c r="BA211" s="33">
        <v>26276.598196979328</v>
      </c>
      <c r="BB211" s="33">
        <v>82689.398231850893</v>
      </c>
      <c r="BC211" s="33">
        <v>80149.884964589757</v>
      </c>
      <c r="BD211" s="33">
        <v>47445.977649308013</v>
      </c>
      <c r="BE211" s="33">
        <v>28245.195200581871</v>
      </c>
      <c r="BF211" s="33">
        <v>50485.122795544703</v>
      </c>
      <c r="BG211" s="33">
        <v>27224.070645434895</v>
      </c>
      <c r="BH211" s="33">
        <v>18965.696932030718</v>
      </c>
      <c r="BI211" s="33">
        <v>41438.427368293014</v>
      </c>
      <c r="BJ211" s="33">
        <v>32149.890201674309</v>
      </c>
      <c r="BK211" s="33">
        <v>54726.179682044123</v>
      </c>
      <c r="BL211" s="33">
        <v>45640.770777846563</v>
      </c>
      <c r="BM211" s="33">
        <v>85400.091919117302</v>
      </c>
      <c r="BN211" s="33">
        <v>86992.061903732043</v>
      </c>
      <c r="BO211" s="33">
        <v>71941.002151857014</v>
      </c>
      <c r="BP211" s="33">
        <v>37025.832236235168</v>
      </c>
      <c r="BQ211" s="33">
        <v>135070.24552838752</v>
      </c>
      <c r="BR211" s="33">
        <v>93923.228602192714</v>
      </c>
      <c r="BS211" s="33">
        <v>86326.747535248302</v>
      </c>
      <c r="BT211" s="33">
        <v>85388.810023124868</v>
      </c>
      <c r="BU211" s="33">
        <v>83346.580759381875</v>
      </c>
      <c r="BV211" s="33">
        <v>81905.756992348761</v>
      </c>
      <c r="BW211" s="33">
        <v>132069.31488368823</v>
      </c>
      <c r="BX211" s="33">
        <v>78897.071026337624</v>
      </c>
      <c r="BY211" s="33">
        <v>228668.34362299371</v>
      </c>
      <c r="BZ211" s="33">
        <v>123915.78732253144</v>
      </c>
      <c r="CA211" s="33">
        <v>63670.359448144649</v>
      </c>
      <c r="CB211" s="33">
        <v>41161.414775078534</v>
      </c>
      <c r="CC211" s="33">
        <v>307118.8829684743</v>
      </c>
      <c r="CD211" s="33">
        <v>287270.11510043993</v>
      </c>
      <c r="CE211" s="33">
        <v>155089.2111571487</v>
      </c>
      <c r="CF211" s="33">
        <v>155089.2111571487</v>
      </c>
      <c r="CG211" s="33">
        <v>102207.81826204623</v>
      </c>
      <c r="CH211" s="33">
        <v>65045.459200833495</v>
      </c>
      <c r="CI211" s="33">
        <v>141825.8876893688</v>
      </c>
      <c r="CJ211" s="33">
        <v>151655.61265729772</v>
      </c>
      <c r="CK211" s="33">
        <v>181408.60753105496</v>
      </c>
      <c r="CL211" s="33">
        <v>306248.78508964891</v>
      </c>
      <c r="CM211" s="33">
        <v>258340.0004647758</v>
      </c>
      <c r="CN211" s="33">
        <v>195962.45087489186</v>
      </c>
      <c r="CO211" s="33">
        <v>140737.52040511952</v>
      </c>
      <c r="CP211" s="33">
        <v>72439.890957354772</v>
      </c>
      <c r="CQ211" s="33">
        <v>281317.95546755602</v>
      </c>
      <c r="CR211" s="33">
        <v>281317.95546755602</v>
      </c>
      <c r="CS211" s="33">
        <v>166966.93577617395</v>
      </c>
      <c r="CT211" s="33">
        <v>160778.0989838918</v>
      </c>
      <c r="CU211" s="33">
        <v>227720.41716716986</v>
      </c>
      <c r="CV211" s="33">
        <v>125456.79711464581</v>
      </c>
      <c r="CW211" s="33">
        <v>434236.14596199791</v>
      </c>
      <c r="CX211" s="33">
        <v>237296.2668006653</v>
      </c>
      <c r="CY211" s="33">
        <v>129699.47101900859</v>
      </c>
      <c r="CZ211" s="33">
        <v>129699.47101900859</v>
      </c>
      <c r="DA211" s="33">
        <v>309222.0959871331</v>
      </c>
      <c r="DB211" s="33">
        <v>293005.45009503374</v>
      </c>
      <c r="DC211" s="33">
        <v>150480.62513818336</v>
      </c>
      <c r="DD211" s="33">
        <v>150480.62513818336</v>
      </c>
      <c r="DE211" s="33">
        <v>66294.238955982699</v>
      </c>
      <c r="DF211" s="33">
        <v>47247.482930376224</v>
      </c>
      <c r="DG211" s="33">
        <v>188943.30925480797</v>
      </c>
      <c r="DH211" s="33">
        <v>135755.9764917845</v>
      </c>
      <c r="DI211" s="33">
        <v>253539.50936853993</v>
      </c>
      <c r="DJ211" s="33">
        <v>287136.54587541759</v>
      </c>
      <c r="DK211" s="33">
        <v>185330.43588953334</v>
      </c>
      <c r="DL211" s="33">
        <v>122239.49822014192</v>
      </c>
      <c r="DM211" s="33">
        <v>274688.96469782101</v>
      </c>
      <c r="DN211" s="33">
        <v>209476.59960278991</v>
      </c>
      <c r="DO211" s="33">
        <v>197265.94184446483</v>
      </c>
      <c r="DP211" s="33">
        <v>197265.94184446483</v>
      </c>
      <c r="DQ211" s="33">
        <v>87181.88505368121</v>
      </c>
      <c r="DR211" s="33">
        <v>68150.687050781242</v>
      </c>
      <c r="DS211" s="33">
        <v>288762.03164243826</v>
      </c>
      <c r="DT211" s="33">
        <v>154115.27731516995</v>
      </c>
      <c r="DU211" s="33">
        <v>374472.10990453273</v>
      </c>
      <c r="DV211" s="33">
        <v>133387.21558651765</v>
      </c>
      <c r="DW211" s="33">
        <v>181180.95674157611</v>
      </c>
      <c r="DX211" s="33">
        <v>175276.74571489365</v>
      </c>
      <c r="DY211" s="33">
        <v>369482.74344185926</v>
      </c>
      <c r="DZ211" s="33">
        <v>362431.0567414767</v>
      </c>
      <c r="EA211" s="33">
        <v>182357.49743565079</v>
      </c>
      <c r="EB211" s="33">
        <v>182357.49743565079</v>
      </c>
      <c r="EC211" s="33">
        <v>95638.230244812978</v>
      </c>
      <c r="ED211" s="33">
        <v>60632.785465420093</v>
      </c>
      <c r="EE211" s="33">
        <v>191211.38610680017</v>
      </c>
      <c r="EF211" s="33">
        <v>211035.88478295275</v>
      </c>
      <c r="EG211" s="33">
        <v>216671.64202991477</v>
      </c>
      <c r="EH211" s="33">
        <v>433824.35690996272</v>
      </c>
      <c r="EI211" s="33">
        <v>328314.38656803314</v>
      </c>
      <c r="EJ211" s="3"/>
      <c r="EK211" s="3"/>
    </row>
    <row r="212" spans="1:14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12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</row>
    <row r="213" spans="1:141" x14ac:dyDescent="0.25">
      <c r="A213" s="3"/>
      <c r="B213" s="3"/>
      <c r="C213" s="3"/>
      <c r="D213" s="3"/>
      <c r="E213" s="3"/>
      <c r="F213" s="10" t="s">
        <v>246</v>
      </c>
      <c r="G213" s="3"/>
      <c r="H213" s="3"/>
      <c r="I213" s="3"/>
      <c r="J213" s="5" t="s">
        <v>6</v>
      </c>
      <c r="K213" s="3"/>
      <c r="L213" s="3"/>
      <c r="M213" s="3"/>
      <c r="N213" s="3"/>
      <c r="O213" s="3"/>
      <c r="P213" s="3"/>
      <c r="Q213" s="12"/>
      <c r="R213" s="3"/>
      <c r="S213" s="55"/>
      <c r="T213" s="33">
        <v>0</v>
      </c>
      <c r="U213" s="33">
        <v>0</v>
      </c>
      <c r="V213" s="33">
        <v>0</v>
      </c>
      <c r="W213" s="33">
        <v>0</v>
      </c>
      <c r="X213" s="33">
        <v>1783.7419354838712</v>
      </c>
      <c r="Y213" s="33">
        <v>1015.7419354838711</v>
      </c>
      <c r="Z213" s="33">
        <v>470.70967741935465</v>
      </c>
      <c r="AA213" s="33">
        <v>1313.0322580645161</v>
      </c>
      <c r="AB213" s="33">
        <v>1451.7677419354834</v>
      </c>
      <c r="AC213" s="33">
        <v>2127.7110142312249</v>
      </c>
      <c r="AD213" s="33">
        <v>2562.2424001762174</v>
      </c>
      <c r="AE213" s="33">
        <v>1417.3325171575093</v>
      </c>
      <c r="AF213" s="33">
        <v>5098.327894380217</v>
      </c>
      <c r="AG213" s="33">
        <v>3272.9029504384498</v>
      </c>
      <c r="AH213" s="33">
        <v>5350.2625713656598</v>
      </c>
      <c r="AI213" s="33">
        <v>3551.9687472299574</v>
      </c>
      <c r="AJ213" s="33">
        <v>2925.1224980342163</v>
      </c>
      <c r="AK213" s="33">
        <v>2751.2586319889137</v>
      </c>
      <c r="AL213" s="33">
        <v>2895.3540193000404</v>
      </c>
      <c r="AM213" s="33">
        <v>4078.3901088978655</v>
      </c>
      <c r="AN213" s="33">
        <v>7007.5797543725821</v>
      </c>
      <c r="AO213" s="33">
        <v>7445.4906329155338</v>
      </c>
      <c r="AP213" s="33">
        <v>11001.944126408329</v>
      </c>
      <c r="AQ213" s="33">
        <v>4314.633634484846</v>
      </c>
      <c r="AR213" s="33">
        <v>14370.550869194229</v>
      </c>
      <c r="AS213" s="33">
        <v>9092.6739515395602</v>
      </c>
      <c r="AT213" s="33">
        <v>16027.673075664361</v>
      </c>
      <c r="AU213" s="33">
        <v>9935.6755897849871</v>
      </c>
      <c r="AV213" s="33">
        <v>8910.2287283150181</v>
      </c>
      <c r="AW213" s="33">
        <v>7319.1366833629509</v>
      </c>
      <c r="AX213" s="33">
        <v>8510.515893951635</v>
      </c>
      <c r="AY213" s="33">
        <v>10581.316745615435</v>
      </c>
      <c r="AZ213" s="33">
        <v>18954.263622875307</v>
      </c>
      <c r="BA213" s="33">
        <v>19141.190739469734</v>
      </c>
      <c r="BB213" s="33">
        <v>30646.986664150354</v>
      </c>
      <c r="BC213" s="33">
        <v>11432.868372901125</v>
      </c>
      <c r="BD213" s="33">
        <v>25179.051852719716</v>
      </c>
      <c r="BE213" s="33">
        <v>22238.925939883418</v>
      </c>
      <c r="BF213" s="33">
        <v>27297.284056184413</v>
      </c>
      <c r="BG213" s="33">
        <v>24542.794892123951</v>
      </c>
      <c r="BH213" s="33">
        <v>13249.091299044558</v>
      </c>
      <c r="BI213" s="33">
        <v>19516.773580392386</v>
      </c>
      <c r="BJ213" s="33">
        <v>12332.340021391537</v>
      </c>
      <c r="BK213" s="33">
        <v>26158.879114017174</v>
      </c>
      <c r="BL213" s="33">
        <v>33837.145384550095</v>
      </c>
      <c r="BM213" s="33">
        <v>44331.507132790517</v>
      </c>
      <c r="BN213" s="33">
        <v>57952.775197284151</v>
      </c>
      <c r="BO213" s="33">
        <v>28356.942634318955</v>
      </c>
      <c r="BP213" s="33">
        <v>32818.822944434505</v>
      </c>
      <c r="BQ213" s="33">
        <v>47826.875006083807</v>
      </c>
      <c r="BR213" s="33">
        <v>36502.081644554346</v>
      </c>
      <c r="BS213" s="33">
        <v>51377.720944892921</v>
      </c>
      <c r="BT213" s="33">
        <v>12628.947723535297</v>
      </c>
      <c r="BU213" s="33">
        <v>42718.396032875193</v>
      </c>
      <c r="BV213" s="33">
        <v>10909.193882862375</v>
      </c>
      <c r="BW213" s="33">
        <v>53860.757962896176</v>
      </c>
      <c r="BX213" s="33">
        <v>46687.6145620018</v>
      </c>
      <c r="BY213" s="33">
        <v>84673.451422032449</v>
      </c>
      <c r="BZ213" s="33">
        <v>86507.745730192313</v>
      </c>
      <c r="CA213" s="33">
        <v>57435.100542128988</v>
      </c>
      <c r="CB213" s="33">
        <v>27354.654619980676</v>
      </c>
      <c r="CC213" s="33">
        <v>85913.086972193094</v>
      </c>
      <c r="CD213" s="33">
        <v>32342.622741659055</v>
      </c>
      <c r="CE213" s="33">
        <v>90618.463891457461</v>
      </c>
      <c r="CF213" s="33">
        <v>35189.666796337842</v>
      </c>
      <c r="CG213" s="33">
        <v>41835.445628943977</v>
      </c>
      <c r="CH213" s="33">
        <v>32748.101529758023</v>
      </c>
      <c r="CI213" s="33">
        <v>57237.471706555283</v>
      </c>
      <c r="CJ213" s="33">
        <v>83155.902336884334</v>
      </c>
      <c r="CK213" s="33">
        <v>99306.355771109622</v>
      </c>
      <c r="CL213" s="33">
        <v>139287.77750463723</v>
      </c>
      <c r="CM213" s="33">
        <v>62140.031769424269</v>
      </c>
      <c r="CN213" s="33">
        <v>53011.816343941347</v>
      </c>
      <c r="CO213" s="33">
        <v>91593.318577434722</v>
      </c>
      <c r="CP213" s="33">
        <v>63588.83494441041</v>
      </c>
      <c r="CQ213" s="33">
        <v>98800.842248806264</v>
      </c>
      <c r="CR213" s="33">
        <v>25168.582335737417</v>
      </c>
      <c r="CS213" s="33">
        <v>77689.212500843481</v>
      </c>
      <c r="CT213" s="33">
        <v>22039.964810018486</v>
      </c>
      <c r="CU213" s="33">
        <v>98262.14105999851</v>
      </c>
      <c r="CV213" s="33">
        <v>88462.988841225902</v>
      </c>
      <c r="CW213" s="33">
        <v>154738.11938511961</v>
      </c>
      <c r="CX213" s="33">
        <v>161580.49800057069</v>
      </c>
      <c r="CY213" s="33">
        <v>104255.22569770648</v>
      </c>
      <c r="CZ213" s="33">
        <v>19679.806167182964</v>
      </c>
      <c r="DA213" s="33">
        <v>124805.18031474928</v>
      </c>
      <c r="DB213" s="33">
        <v>24939.159793219704</v>
      </c>
      <c r="DC213" s="33">
        <v>130465.58957368543</v>
      </c>
      <c r="DD213" s="33">
        <v>42982.581026527841</v>
      </c>
      <c r="DE213" s="33">
        <v>54240.253087253441</v>
      </c>
      <c r="DF213" s="33">
        <v>39952.549896180935</v>
      </c>
      <c r="DG213" s="33">
        <v>73791.998221821457</v>
      </c>
      <c r="DH213" s="33">
        <v>103333.30284823853</v>
      </c>
      <c r="DI213" s="33">
        <v>126464.18492994187</v>
      </c>
      <c r="DJ213" s="33">
        <v>172672.37888860112</v>
      </c>
      <c r="DK213" s="33">
        <v>79142.638571184856</v>
      </c>
      <c r="DL213" s="33">
        <v>45541.505310892899</v>
      </c>
      <c r="DM213" s="33">
        <v>117290.5290775851</v>
      </c>
      <c r="DN213" s="33">
        <v>51542.107430975258</v>
      </c>
      <c r="DO213" s="33">
        <v>123713.95880580219</v>
      </c>
      <c r="DP213" s="33">
        <v>24981.258505600912</v>
      </c>
      <c r="DQ213" s="33">
        <v>84847.792586601747</v>
      </c>
      <c r="DR213" s="33">
        <v>21475.382446755815</v>
      </c>
      <c r="DS213" s="33">
        <v>106675.26851330977</v>
      </c>
      <c r="DT213" s="33">
        <v>92164.718224800279</v>
      </c>
      <c r="DU213" s="33">
        <v>165680.34452485119</v>
      </c>
      <c r="DV213" s="33">
        <v>168909.26242205061</v>
      </c>
      <c r="DW213" s="33">
        <v>112910.68538134365</v>
      </c>
      <c r="DX213" s="33">
        <v>17624.015833706537</v>
      </c>
      <c r="DY213" s="33">
        <v>152925.56616645103</v>
      </c>
      <c r="DZ213" s="33">
        <v>23355.153950997541</v>
      </c>
      <c r="EA213" s="33">
        <v>159079.4193489363</v>
      </c>
      <c r="EB213" s="33">
        <v>56437.489453019312</v>
      </c>
      <c r="EC213" s="33">
        <v>57614.216840569978</v>
      </c>
      <c r="ED213" s="33">
        <v>52808.119686963852</v>
      </c>
      <c r="EE213" s="33">
        <v>79995.299758854933</v>
      </c>
      <c r="EF213" s="33">
        <v>126387.42637543197</v>
      </c>
      <c r="EG213" s="33">
        <v>140590.34396360771</v>
      </c>
      <c r="EH213" s="33">
        <v>206001.68778790187</v>
      </c>
      <c r="EI213" s="33">
        <v>85475.730173218297</v>
      </c>
      <c r="EJ213" s="3"/>
      <c r="EK213" s="3"/>
    </row>
    <row r="214" spans="1:14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12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</row>
    <row r="215" spans="1:141" x14ac:dyDescent="0.25">
      <c r="A215" s="3"/>
      <c r="B215" s="3"/>
      <c r="C215" s="3"/>
      <c r="D215" s="3"/>
      <c r="E215" s="3"/>
      <c r="F215" s="10" t="s">
        <v>270</v>
      </c>
      <c r="G215" s="3"/>
      <c r="H215" s="3"/>
      <c r="I215" s="3"/>
      <c r="J215" s="5" t="s">
        <v>6</v>
      </c>
      <c r="K215" s="3"/>
      <c r="L215" s="3"/>
      <c r="M215" s="3"/>
      <c r="N215" s="3"/>
      <c r="O215" s="3"/>
      <c r="P215" s="3"/>
      <c r="Q215" s="12">
        <v>6034.3288723655178</v>
      </c>
      <c r="R215" s="3"/>
      <c r="S215" s="55"/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33">
        <v>0</v>
      </c>
      <c r="AC215" s="33">
        <v>0</v>
      </c>
      <c r="AD215" s="33">
        <v>0</v>
      </c>
      <c r="AE215" s="33">
        <v>0</v>
      </c>
      <c r="AF215" s="33">
        <v>296.77083333333331</v>
      </c>
      <c r="AG215" s="33">
        <v>0</v>
      </c>
      <c r="AH215" s="33">
        <v>0</v>
      </c>
      <c r="AI215" s="33">
        <v>0</v>
      </c>
      <c r="AJ215" s="33">
        <v>0</v>
      </c>
      <c r="AK215" s="33">
        <v>0</v>
      </c>
      <c r="AL215" s="33">
        <v>0</v>
      </c>
      <c r="AM215" s="33">
        <v>0</v>
      </c>
      <c r="AN215" s="33">
        <v>0</v>
      </c>
      <c r="AO215" s="33">
        <v>0</v>
      </c>
      <c r="AP215" s="33">
        <v>0</v>
      </c>
      <c r="AQ215" s="33">
        <v>0</v>
      </c>
      <c r="AR215" s="33">
        <v>561.45833333333337</v>
      </c>
      <c r="AS215" s="33">
        <v>0</v>
      </c>
      <c r="AT215" s="33">
        <v>0</v>
      </c>
      <c r="AU215" s="33">
        <v>0</v>
      </c>
      <c r="AV215" s="33">
        <v>0</v>
      </c>
      <c r="AW215" s="33">
        <v>0</v>
      </c>
      <c r="AX215" s="33">
        <v>0</v>
      </c>
      <c r="AY215" s="33">
        <v>0</v>
      </c>
      <c r="AZ215" s="33">
        <v>0</v>
      </c>
      <c r="BA215" s="33">
        <v>0</v>
      </c>
      <c r="BB215" s="33">
        <v>0</v>
      </c>
      <c r="BC215" s="33">
        <v>0</v>
      </c>
      <c r="BD215" s="33">
        <v>497.29166666666669</v>
      </c>
      <c r="BE215" s="33">
        <v>0</v>
      </c>
      <c r="BF215" s="33">
        <v>0</v>
      </c>
      <c r="BG215" s="33">
        <v>0</v>
      </c>
      <c r="BH215" s="33">
        <v>0</v>
      </c>
      <c r="BI215" s="33">
        <v>0</v>
      </c>
      <c r="BJ215" s="33">
        <v>0</v>
      </c>
      <c r="BK215" s="33">
        <v>0</v>
      </c>
      <c r="BL215" s="33">
        <v>0</v>
      </c>
      <c r="BM215" s="33">
        <v>0</v>
      </c>
      <c r="BN215" s="33">
        <v>0</v>
      </c>
      <c r="BO215" s="33">
        <v>0</v>
      </c>
      <c r="BP215" s="33">
        <v>433.12500000000006</v>
      </c>
      <c r="BQ215" s="33">
        <v>0</v>
      </c>
      <c r="BR215" s="33">
        <v>0</v>
      </c>
      <c r="BS215" s="33">
        <v>0</v>
      </c>
      <c r="BT215" s="33">
        <v>0</v>
      </c>
      <c r="BU215" s="33">
        <v>0</v>
      </c>
      <c r="BV215" s="33">
        <v>0</v>
      </c>
      <c r="BW215" s="33">
        <v>0</v>
      </c>
      <c r="BX215" s="33">
        <v>0</v>
      </c>
      <c r="BY215" s="33">
        <v>0</v>
      </c>
      <c r="BZ215" s="33">
        <v>0</v>
      </c>
      <c r="CA215" s="33">
        <v>0</v>
      </c>
      <c r="CB215" s="33">
        <v>650.86897168027804</v>
      </c>
      <c r="CC215" s="33">
        <v>0</v>
      </c>
      <c r="CD215" s="33">
        <v>0</v>
      </c>
      <c r="CE215" s="33">
        <v>0</v>
      </c>
      <c r="CF215" s="33">
        <v>0</v>
      </c>
      <c r="CG215" s="33">
        <v>0</v>
      </c>
      <c r="CH215" s="33">
        <v>0</v>
      </c>
      <c r="CI215" s="33">
        <v>0</v>
      </c>
      <c r="CJ215" s="33">
        <v>0</v>
      </c>
      <c r="CK215" s="33">
        <v>0</v>
      </c>
      <c r="CL215" s="33">
        <v>0</v>
      </c>
      <c r="CM215" s="33">
        <v>0</v>
      </c>
      <c r="CN215" s="33">
        <v>839.44977387638903</v>
      </c>
      <c r="CO215" s="33">
        <v>0</v>
      </c>
      <c r="CP215" s="33">
        <v>0</v>
      </c>
      <c r="CQ215" s="33">
        <v>0</v>
      </c>
      <c r="CR215" s="33">
        <v>0</v>
      </c>
      <c r="CS215" s="33">
        <v>0</v>
      </c>
      <c r="CT215" s="33">
        <v>0</v>
      </c>
      <c r="CU215" s="33">
        <v>0</v>
      </c>
      <c r="CV215" s="33">
        <v>0</v>
      </c>
      <c r="CW215" s="33">
        <v>0</v>
      </c>
      <c r="CX215" s="33">
        <v>0</v>
      </c>
      <c r="CY215" s="33">
        <v>0</v>
      </c>
      <c r="CZ215" s="33">
        <v>716.95676824138877</v>
      </c>
      <c r="DA215" s="33">
        <v>0</v>
      </c>
      <c r="DB215" s="33">
        <v>0</v>
      </c>
      <c r="DC215" s="33">
        <v>0</v>
      </c>
      <c r="DD215" s="33">
        <v>0</v>
      </c>
      <c r="DE215" s="33">
        <v>0</v>
      </c>
      <c r="DF215" s="33">
        <v>0</v>
      </c>
      <c r="DG215" s="33">
        <v>0</v>
      </c>
      <c r="DH215" s="33">
        <v>0</v>
      </c>
      <c r="DI215" s="33">
        <v>0</v>
      </c>
      <c r="DJ215" s="33">
        <v>0</v>
      </c>
      <c r="DK215" s="33">
        <v>0</v>
      </c>
      <c r="DL215" s="33">
        <v>929.92347252318291</v>
      </c>
      <c r="DM215" s="33">
        <v>0</v>
      </c>
      <c r="DN215" s="33">
        <v>0</v>
      </c>
      <c r="DO215" s="33">
        <v>0</v>
      </c>
      <c r="DP215" s="33">
        <v>0</v>
      </c>
      <c r="DQ215" s="33">
        <v>0</v>
      </c>
      <c r="DR215" s="33">
        <v>0</v>
      </c>
      <c r="DS215" s="33">
        <v>0</v>
      </c>
      <c r="DT215" s="33">
        <v>0</v>
      </c>
      <c r="DU215" s="33">
        <v>0</v>
      </c>
      <c r="DV215" s="33">
        <v>0</v>
      </c>
      <c r="DW215" s="33">
        <v>0</v>
      </c>
      <c r="DX215" s="33">
        <v>1108.4840527109463</v>
      </c>
      <c r="DY215" s="33">
        <v>0</v>
      </c>
      <c r="DZ215" s="33">
        <v>0</v>
      </c>
      <c r="EA215" s="33">
        <v>0</v>
      </c>
      <c r="EB215" s="33">
        <v>0</v>
      </c>
      <c r="EC215" s="33">
        <v>0</v>
      </c>
      <c r="ED215" s="33">
        <v>0</v>
      </c>
      <c r="EE215" s="33">
        <v>0</v>
      </c>
      <c r="EF215" s="33">
        <v>0</v>
      </c>
      <c r="EG215" s="33">
        <v>0</v>
      </c>
      <c r="EH215" s="33">
        <v>0</v>
      </c>
      <c r="EI215" s="33">
        <v>0</v>
      </c>
      <c r="EJ215" s="3"/>
      <c r="EK215" s="3"/>
    </row>
    <row r="216" spans="1:14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12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</row>
    <row r="217" spans="1:141" x14ac:dyDescent="0.25">
      <c r="A217" s="3"/>
      <c r="B217" s="3"/>
      <c r="C217" s="3"/>
      <c r="D217" s="3"/>
      <c r="E217" s="3"/>
      <c r="F217" s="10" t="s">
        <v>272</v>
      </c>
      <c r="G217" s="3"/>
      <c r="H217" s="3"/>
      <c r="I217" s="3"/>
      <c r="J217" s="5" t="s">
        <v>6</v>
      </c>
      <c r="K217" s="3"/>
      <c r="L217" s="3"/>
      <c r="M217" s="3"/>
      <c r="N217" s="3"/>
      <c r="O217" s="3"/>
      <c r="P217" s="3"/>
      <c r="Q217" s="12">
        <v>140716.03448824238</v>
      </c>
      <c r="R217" s="3"/>
      <c r="S217" s="55"/>
      <c r="T217" s="33">
        <v>0</v>
      </c>
      <c r="U217" s="33">
        <v>0</v>
      </c>
      <c r="V217" s="33">
        <v>0</v>
      </c>
      <c r="W217" s="33">
        <v>0</v>
      </c>
      <c r="X217" s="33">
        <v>0</v>
      </c>
      <c r="Y217" s="33">
        <v>0</v>
      </c>
      <c r="Z217" s="33">
        <v>0</v>
      </c>
      <c r="AA217" s="33">
        <v>0</v>
      </c>
      <c r="AB217" s="33">
        <v>0</v>
      </c>
      <c r="AC217" s="33">
        <v>0</v>
      </c>
      <c r="AD217" s="33">
        <v>0</v>
      </c>
      <c r="AE217" s="33">
        <v>0</v>
      </c>
      <c r="AF217" s="33">
        <v>0</v>
      </c>
      <c r="AG217" s="33">
        <v>0</v>
      </c>
      <c r="AH217" s="33">
        <v>0</v>
      </c>
      <c r="AI217" s="33">
        <v>0</v>
      </c>
      <c r="AJ217" s="33">
        <v>0</v>
      </c>
      <c r="AK217" s="33">
        <v>0</v>
      </c>
      <c r="AL217" s="33">
        <v>0</v>
      </c>
      <c r="AM217" s="33">
        <v>0</v>
      </c>
      <c r="AN217" s="33">
        <v>0</v>
      </c>
      <c r="AO217" s="33">
        <v>0</v>
      </c>
      <c r="AP217" s="33">
        <v>0</v>
      </c>
      <c r="AQ217" s="33">
        <v>0</v>
      </c>
      <c r="AR217" s="33">
        <v>0</v>
      </c>
      <c r="AS217" s="33">
        <v>0</v>
      </c>
      <c r="AT217" s="33">
        <v>0</v>
      </c>
      <c r="AU217" s="33">
        <v>0</v>
      </c>
      <c r="AV217" s="33">
        <v>0</v>
      </c>
      <c r="AW217" s="33">
        <v>0</v>
      </c>
      <c r="AX217" s="33">
        <v>0</v>
      </c>
      <c r="AY217" s="33">
        <v>0</v>
      </c>
      <c r="AZ217" s="33">
        <v>0</v>
      </c>
      <c r="BA217" s="33">
        <v>0</v>
      </c>
      <c r="BB217" s="33">
        <v>0</v>
      </c>
      <c r="BC217" s="33">
        <v>0</v>
      </c>
      <c r="BD217" s="33">
        <v>0</v>
      </c>
      <c r="BE217" s="33">
        <v>0</v>
      </c>
      <c r="BF217" s="33">
        <v>0</v>
      </c>
      <c r="BG217" s="33">
        <v>0</v>
      </c>
      <c r="BH217" s="33">
        <v>0</v>
      </c>
      <c r="BI217" s="33">
        <v>0</v>
      </c>
      <c r="BJ217" s="33">
        <v>0</v>
      </c>
      <c r="BK217" s="33">
        <v>0</v>
      </c>
      <c r="BL217" s="33">
        <v>0</v>
      </c>
      <c r="BM217" s="33">
        <v>0</v>
      </c>
      <c r="BN217" s="33">
        <v>0</v>
      </c>
      <c r="BO217" s="33">
        <v>0</v>
      </c>
      <c r="BP217" s="33">
        <v>0</v>
      </c>
      <c r="BQ217" s="33">
        <v>0</v>
      </c>
      <c r="BR217" s="33">
        <v>0</v>
      </c>
      <c r="BS217" s="33">
        <v>0</v>
      </c>
      <c r="BT217" s="33">
        <v>0</v>
      </c>
      <c r="BU217" s="33">
        <v>0</v>
      </c>
      <c r="BV217" s="33">
        <v>0</v>
      </c>
      <c r="BW217" s="33">
        <v>0</v>
      </c>
      <c r="BX217" s="33">
        <v>0</v>
      </c>
      <c r="BY217" s="33">
        <v>0</v>
      </c>
      <c r="BZ217" s="33">
        <v>0</v>
      </c>
      <c r="CA217" s="33">
        <v>0</v>
      </c>
      <c r="CB217" s="33">
        <v>5942.8422495109662</v>
      </c>
      <c r="CC217" s="33">
        <v>0</v>
      </c>
      <c r="CD217" s="33">
        <v>0</v>
      </c>
      <c r="CE217" s="33">
        <v>0</v>
      </c>
      <c r="CF217" s="33">
        <v>0</v>
      </c>
      <c r="CG217" s="33">
        <v>0</v>
      </c>
      <c r="CH217" s="33">
        <v>0</v>
      </c>
      <c r="CI217" s="33">
        <v>0</v>
      </c>
      <c r="CJ217" s="33">
        <v>0</v>
      </c>
      <c r="CK217" s="33">
        <v>0</v>
      </c>
      <c r="CL217" s="33">
        <v>0</v>
      </c>
      <c r="CM217" s="33">
        <v>0</v>
      </c>
      <c r="CN217" s="33">
        <v>16402.505216319842</v>
      </c>
      <c r="CO217" s="33">
        <v>0</v>
      </c>
      <c r="CP217" s="33">
        <v>0</v>
      </c>
      <c r="CQ217" s="33">
        <v>0</v>
      </c>
      <c r="CR217" s="33">
        <v>0</v>
      </c>
      <c r="CS217" s="33">
        <v>0</v>
      </c>
      <c r="CT217" s="33">
        <v>0</v>
      </c>
      <c r="CU217" s="33">
        <v>0</v>
      </c>
      <c r="CV217" s="33">
        <v>0</v>
      </c>
      <c r="CW217" s="33">
        <v>0</v>
      </c>
      <c r="CX217" s="33">
        <v>0</v>
      </c>
      <c r="CY217" s="33">
        <v>0</v>
      </c>
      <c r="CZ217" s="33">
        <v>31444.344006478823</v>
      </c>
      <c r="DA217" s="33">
        <v>0</v>
      </c>
      <c r="DB217" s="33">
        <v>0</v>
      </c>
      <c r="DC217" s="33">
        <v>0</v>
      </c>
      <c r="DD217" s="33">
        <v>0</v>
      </c>
      <c r="DE217" s="33">
        <v>0</v>
      </c>
      <c r="DF217" s="33">
        <v>0</v>
      </c>
      <c r="DG217" s="33">
        <v>0</v>
      </c>
      <c r="DH217" s="33">
        <v>0</v>
      </c>
      <c r="DI217" s="33">
        <v>0</v>
      </c>
      <c r="DJ217" s="33">
        <v>0</v>
      </c>
      <c r="DK217" s="33">
        <v>0</v>
      </c>
      <c r="DL217" s="33">
        <v>42782.262621350084</v>
      </c>
      <c r="DM217" s="33">
        <v>0</v>
      </c>
      <c r="DN217" s="33">
        <v>0</v>
      </c>
      <c r="DO217" s="33">
        <v>0</v>
      </c>
      <c r="DP217" s="33">
        <v>0</v>
      </c>
      <c r="DQ217" s="33">
        <v>0</v>
      </c>
      <c r="DR217" s="33">
        <v>0</v>
      </c>
      <c r="DS217" s="33">
        <v>0</v>
      </c>
      <c r="DT217" s="33">
        <v>0</v>
      </c>
      <c r="DU217" s="33">
        <v>0</v>
      </c>
      <c r="DV217" s="33">
        <v>0</v>
      </c>
      <c r="DW217" s="33">
        <v>0</v>
      </c>
      <c r="DX217" s="33">
        <v>44144.08039458267</v>
      </c>
      <c r="DY217" s="33">
        <v>0</v>
      </c>
      <c r="DZ217" s="33">
        <v>0</v>
      </c>
      <c r="EA217" s="33">
        <v>0</v>
      </c>
      <c r="EB217" s="33">
        <v>0</v>
      </c>
      <c r="EC217" s="33">
        <v>0</v>
      </c>
      <c r="ED217" s="33">
        <v>0</v>
      </c>
      <c r="EE217" s="33">
        <v>0</v>
      </c>
      <c r="EF217" s="33">
        <v>0</v>
      </c>
      <c r="EG217" s="33">
        <v>0</v>
      </c>
      <c r="EH217" s="33">
        <v>0</v>
      </c>
      <c r="EI217" s="33">
        <v>0</v>
      </c>
      <c r="EJ217" s="3"/>
      <c r="EK217" s="3"/>
    </row>
    <row r="218" spans="1:14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12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</row>
    <row r="219" spans="1:141" x14ac:dyDescent="0.25">
      <c r="A219" s="3"/>
      <c r="B219" s="3"/>
      <c r="C219" s="3"/>
      <c r="D219" s="3"/>
      <c r="E219" s="3"/>
      <c r="F219" s="10" t="s">
        <v>273</v>
      </c>
      <c r="G219" s="3"/>
      <c r="H219" s="3"/>
      <c r="I219" s="3"/>
      <c r="J219" s="5" t="s">
        <v>6</v>
      </c>
      <c r="K219" s="3"/>
      <c r="L219" s="3"/>
      <c r="M219" s="3"/>
      <c r="N219" s="3"/>
      <c r="O219" s="3"/>
      <c r="P219" s="3"/>
      <c r="Q219" s="12">
        <v>286416.13566955668</v>
      </c>
      <c r="R219" s="3"/>
      <c r="S219" s="55"/>
      <c r="T219" s="33">
        <v>-1.6666666666666667</v>
      </c>
      <c r="U219" s="33">
        <v>-2918.3333333333335</v>
      </c>
      <c r="V219" s="33">
        <v>-2990.0833333333339</v>
      </c>
      <c r="W219" s="33">
        <v>-2990.0833333333339</v>
      </c>
      <c r="X219" s="33">
        <v>-4681.7910973846701</v>
      </c>
      <c r="Y219" s="33">
        <v>-12.737749999999988</v>
      </c>
      <c r="Z219" s="33">
        <v>-13.622616451612849</v>
      </c>
      <c r="AA219" s="33">
        <v>3.4200345806451846</v>
      </c>
      <c r="AB219" s="33">
        <v>92.341176258064536</v>
      </c>
      <c r="AC219" s="33">
        <v>-13.064983296566501</v>
      </c>
      <c r="AD219" s="33">
        <v>-592.04482877003034</v>
      </c>
      <c r="AE219" s="33">
        <v>236.91389677419352</v>
      </c>
      <c r="AF219" s="33">
        <v>-2658.1924653739043</v>
      </c>
      <c r="AG219" s="33">
        <v>629.10068053677423</v>
      </c>
      <c r="AH219" s="33">
        <v>716.17559747096766</v>
      </c>
      <c r="AI219" s="33">
        <v>746.0946571065806</v>
      </c>
      <c r="AJ219" s="33">
        <v>382.11948056840947</v>
      </c>
      <c r="AK219" s="33">
        <v>-393.57917005905529</v>
      </c>
      <c r="AL219" s="33">
        <v>61.945163191540914</v>
      </c>
      <c r="AM219" s="33">
        <v>-1310.8403189891844</v>
      </c>
      <c r="AN219" s="33">
        <v>-1486.0356764443736</v>
      </c>
      <c r="AO219" s="33">
        <v>1213.1906254603493</v>
      </c>
      <c r="AP219" s="33">
        <v>-4403.4708341255227</v>
      </c>
      <c r="AQ219" s="33">
        <v>1472.5543753290315</v>
      </c>
      <c r="AR219" s="33">
        <v>-1056.4803911653321</v>
      </c>
      <c r="AS219" s="33">
        <v>2177.2618733515706</v>
      </c>
      <c r="AT219" s="33">
        <v>-3751.4084732707734</v>
      </c>
      <c r="AU219" s="33">
        <v>2529.23867281809</v>
      </c>
      <c r="AV219" s="33">
        <v>1824.3030087705629</v>
      </c>
      <c r="AW219" s="33">
        <v>1497.2631913880537</v>
      </c>
      <c r="AX219" s="33">
        <v>551.14522653640586</v>
      </c>
      <c r="AY219" s="33">
        <v>-2119.7554920553853</v>
      </c>
      <c r="AZ219" s="33">
        <v>-4890.4825341094902</v>
      </c>
      <c r="BA219" s="33">
        <v>3932.8465430599381</v>
      </c>
      <c r="BB219" s="33">
        <v>-10541.767670982583</v>
      </c>
      <c r="BC219" s="33">
        <v>4621.2796426189698</v>
      </c>
      <c r="BD219" s="33">
        <v>3817.9180671280901</v>
      </c>
      <c r="BE219" s="33">
        <v>4671.0945679166653</v>
      </c>
      <c r="BF219" s="33">
        <v>-3510.5227809783742</v>
      </c>
      <c r="BG219" s="33">
        <v>5394.4263269292514</v>
      </c>
      <c r="BH219" s="33">
        <v>4077.16443236246</v>
      </c>
      <c r="BI219" s="33">
        <v>-4300.2590091420316</v>
      </c>
      <c r="BJ219" s="33">
        <v>3361.8192016999956</v>
      </c>
      <c r="BK219" s="33">
        <v>-5496.3550972041394</v>
      </c>
      <c r="BL219" s="33">
        <v>1316.9962003437963</v>
      </c>
      <c r="BM219" s="33">
        <v>-6807.1781944706072</v>
      </c>
      <c r="BN219" s="33">
        <v>-444.44371369451687</v>
      </c>
      <c r="BO219" s="33">
        <v>9774.1113152129128</v>
      </c>
      <c r="BP219" s="33">
        <v>6851.2557336206964</v>
      </c>
      <c r="BQ219" s="33">
        <v>-16962.527042555012</v>
      </c>
      <c r="BR219" s="33">
        <v>11212.330664414125</v>
      </c>
      <c r="BS219" s="33">
        <v>921.65875195562467</v>
      </c>
      <c r="BT219" s="33">
        <v>8584.2423541038934</v>
      </c>
      <c r="BU219" s="33">
        <v>-3634.051847668246</v>
      </c>
      <c r="BV219" s="33">
        <v>4491.8952160286608</v>
      </c>
      <c r="BW219" s="33">
        <v>-16983.207730130904</v>
      </c>
      <c r="BX219" s="33">
        <v>10027.279418542428</v>
      </c>
      <c r="BY219" s="33">
        <v>-30774.090559539036</v>
      </c>
      <c r="BZ219" s="33">
        <v>21919.145017033523</v>
      </c>
      <c r="CA219" s="33">
        <v>19622.6725315851</v>
      </c>
      <c r="CB219" s="33">
        <v>11927.688983551623</v>
      </c>
      <c r="CC219" s="33">
        <v>-51559.103952659156</v>
      </c>
      <c r="CD219" s="33">
        <v>16299.186519363333</v>
      </c>
      <c r="CE219" s="33">
        <v>15298.498175484581</v>
      </c>
      <c r="CF219" s="33">
        <v>12227.983327144202</v>
      </c>
      <c r="CG219" s="33">
        <v>9672.5733521096972</v>
      </c>
      <c r="CH219" s="33">
        <v>9846.7358696810188</v>
      </c>
      <c r="CI219" s="33">
        <v>-14581.595170623648</v>
      </c>
      <c r="CJ219" s="33">
        <v>-2213.2938297212113</v>
      </c>
      <c r="CK219" s="33">
        <v>-2183.1033695036149</v>
      </c>
      <c r="CL219" s="33">
        <v>-20589.820781464674</v>
      </c>
      <c r="CM219" s="33">
        <v>28143.716581973731</v>
      </c>
      <c r="CN219" s="33">
        <v>15716.050962148545</v>
      </c>
      <c r="CO219" s="33">
        <v>6773.9735061627107</v>
      </c>
      <c r="CP219" s="33">
        <v>21415.392037753008</v>
      </c>
      <c r="CQ219" s="33">
        <v>-36212.461592466403</v>
      </c>
      <c r="CR219" s="33">
        <v>16377.431686728669</v>
      </c>
      <c r="CS219" s="33">
        <v>12608.071020535568</v>
      </c>
      <c r="CT219" s="33">
        <v>13574.162400343408</v>
      </c>
      <c r="CU219" s="33">
        <v>-21118.707306995071</v>
      </c>
      <c r="CV219" s="33">
        <v>24153.227293057611</v>
      </c>
      <c r="CW219" s="33">
        <v>-55690.901543207619</v>
      </c>
      <c r="CX219" s="33">
        <v>41373.252184018296</v>
      </c>
      <c r="CY219" s="33">
        <v>36898.513541926703</v>
      </c>
      <c r="CZ219" s="33">
        <v>19449.581898128083</v>
      </c>
      <c r="DA219" s="33">
        <v>-43332.790823456409</v>
      </c>
      <c r="DB219" s="33">
        <v>26091.119881875122</v>
      </c>
      <c r="DC219" s="33">
        <v>11016.068214198083</v>
      </c>
      <c r="DD219" s="33">
        <v>19548.342915042642</v>
      </c>
      <c r="DE219" s="33">
        <v>15504.972971345931</v>
      </c>
      <c r="DF219" s="33">
        <v>9136.8115880736568</v>
      </c>
      <c r="DG219" s="33">
        <v>-28524.055509066464</v>
      </c>
      <c r="DH219" s="33">
        <v>6922.7648052792001</v>
      </c>
      <c r="DI219" s="33">
        <v>-18038.92237305452</v>
      </c>
      <c r="DJ219" s="33">
        <v>-5663.2770883209578</v>
      </c>
      <c r="DK219" s="33">
        <v>43377.564658809417</v>
      </c>
      <c r="DL219" s="33">
        <v>21296.550028050966</v>
      </c>
      <c r="DM219" s="33">
        <v>-32414.40962896714</v>
      </c>
      <c r="DN219" s="33">
        <v>28898.489436530072</v>
      </c>
      <c r="DO219" s="33">
        <v>-4246.8220754378071</v>
      </c>
      <c r="DP219" s="33">
        <v>21931.057922497665</v>
      </c>
      <c r="DQ219" s="33">
        <v>11612.639124760384</v>
      </c>
      <c r="DR219" s="33">
        <v>18058.915111874299</v>
      </c>
      <c r="DS219" s="33">
        <v>-47097.171945420756</v>
      </c>
      <c r="DT219" s="33">
        <v>32225.188030880414</v>
      </c>
      <c r="DU219" s="33">
        <v>-39691.617337776799</v>
      </c>
      <c r="DV219" s="33">
        <v>52389.406129484734</v>
      </c>
      <c r="DW219" s="33">
        <v>13056.364968406413</v>
      </c>
      <c r="DX219" s="33">
        <v>22655.251692925267</v>
      </c>
      <c r="DY219" s="33">
        <v>-50396.173414976991</v>
      </c>
      <c r="DZ219" s="33">
        <v>30508.682946681565</v>
      </c>
      <c r="EA219" s="33">
        <v>12806.929318438531</v>
      </c>
      <c r="EB219" s="33">
        <v>22775.357503738993</v>
      </c>
      <c r="EC219" s="33">
        <v>18154.307033087658</v>
      </c>
      <c r="ED219" s="33">
        <v>10599.482192791056</v>
      </c>
      <c r="EE219" s="33">
        <v>-21740.372574868939</v>
      </c>
      <c r="EF219" s="33">
        <v>-3980.1104257934317</v>
      </c>
      <c r="EG219" s="33">
        <v>6822.8618083954452</v>
      </c>
      <c r="EH219" s="33">
        <v>-34643.695964199869</v>
      </c>
      <c r="EI219" s="33">
        <v>50196.248054090618</v>
      </c>
      <c r="EJ219" s="3"/>
      <c r="EK219" s="3"/>
    </row>
    <row r="220" spans="1:14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12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</row>
    <row r="221" spans="1:141" x14ac:dyDescent="0.25">
      <c r="A221" s="3"/>
      <c r="B221" s="3"/>
      <c r="C221" s="3"/>
      <c r="D221" s="3"/>
      <c r="E221" s="3"/>
      <c r="F221" s="10" t="s">
        <v>274</v>
      </c>
      <c r="G221" s="3"/>
      <c r="H221" s="3"/>
      <c r="I221" s="3"/>
      <c r="J221" s="5" t="s">
        <v>6</v>
      </c>
      <c r="K221" s="3"/>
      <c r="L221" s="3"/>
      <c r="M221" s="3"/>
      <c r="N221" s="3"/>
      <c r="O221" s="3"/>
      <c r="P221" s="3"/>
      <c r="Q221" s="12">
        <v>669656.4836525094</v>
      </c>
      <c r="R221" s="3"/>
      <c r="S221" s="55"/>
      <c r="T221" s="33">
        <v>0</v>
      </c>
      <c r="U221" s="33">
        <v>1.6666666666666667</v>
      </c>
      <c r="V221" s="33">
        <v>2918.3333333333335</v>
      </c>
      <c r="W221" s="33">
        <v>2990.0833333333339</v>
      </c>
      <c r="X221" s="33">
        <v>2990.0833333333339</v>
      </c>
      <c r="Y221" s="33">
        <v>4681.7910973846701</v>
      </c>
      <c r="Z221" s="33">
        <v>12.737749999999988</v>
      </c>
      <c r="AA221" s="33">
        <v>13.622616451612849</v>
      </c>
      <c r="AB221" s="33">
        <v>0</v>
      </c>
      <c r="AC221" s="33">
        <v>0</v>
      </c>
      <c r="AD221" s="33">
        <v>13.064983296566501</v>
      </c>
      <c r="AE221" s="33">
        <v>592.04482877003034</v>
      </c>
      <c r="AF221" s="33">
        <v>0</v>
      </c>
      <c r="AG221" s="33">
        <v>2658.1924653739043</v>
      </c>
      <c r="AH221" s="33">
        <v>0</v>
      </c>
      <c r="AI221" s="33">
        <v>0</v>
      </c>
      <c r="AJ221" s="33">
        <v>0</v>
      </c>
      <c r="AK221" s="33">
        <v>0</v>
      </c>
      <c r="AL221" s="33">
        <v>393.57917005905529</v>
      </c>
      <c r="AM221" s="33">
        <v>0</v>
      </c>
      <c r="AN221" s="33">
        <v>1310.8403189891844</v>
      </c>
      <c r="AO221" s="33">
        <v>1486.0356764443736</v>
      </c>
      <c r="AP221" s="33">
        <v>0</v>
      </c>
      <c r="AQ221" s="33">
        <v>4403.4708341255227</v>
      </c>
      <c r="AR221" s="33">
        <v>0</v>
      </c>
      <c r="AS221" s="33">
        <v>1056.4803911653321</v>
      </c>
      <c r="AT221" s="33">
        <v>0</v>
      </c>
      <c r="AU221" s="33">
        <v>3751.4084732707734</v>
      </c>
      <c r="AV221" s="33">
        <v>0</v>
      </c>
      <c r="AW221" s="33">
        <v>0</v>
      </c>
      <c r="AX221" s="33">
        <v>0</v>
      </c>
      <c r="AY221" s="33">
        <v>0</v>
      </c>
      <c r="AZ221" s="33">
        <v>2119.7554920553853</v>
      </c>
      <c r="BA221" s="33">
        <v>4890.4825341094902</v>
      </c>
      <c r="BB221" s="33">
        <v>0</v>
      </c>
      <c r="BC221" s="33">
        <v>10541.767670982583</v>
      </c>
      <c r="BD221" s="33">
        <v>0</v>
      </c>
      <c r="BE221" s="33">
        <v>0</v>
      </c>
      <c r="BF221" s="33">
        <v>0</v>
      </c>
      <c r="BG221" s="33">
        <v>3510.5227809783742</v>
      </c>
      <c r="BH221" s="33">
        <v>0</v>
      </c>
      <c r="BI221" s="33">
        <v>0</v>
      </c>
      <c r="BJ221" s="33">
        <v>4300.2590091420316</v>
      </c>
      <c r="BK221" s="33">
        <v>0</v>
      </c>
      <c r="BL221" s="33">
        <v>5496.3550972041394</v>
      </c>
      <c r="BM221" s="33">
        <v>0</v>
      </c>
      <c r="BN221" s="33">
        <v>6807.1781944706072</v>
      </c>
      <c r="BO221" s="33">
        <v>444.44371369451687</v>
      </c>
      <c r="BP221" s="33">
        <v>0</v>
      </c>
      <c r="BQ221" s="33">
        <v>0</v>
      </c>
      <c r="BR221" s="33">
        <v>16962.527042555012</v>
      </c>
      <c r="BS221" s="33">
        <v>0</v>
      </c>
      <c r="BT221" s="33">
        <v>0</v>
      </c>
      <c r="BU221" s="33">
        <v>0</v>
      </c>
      <c r="BV221" s="33">
        <v>3634.051847668246</v>
      </c>
      <c r="BW221" s="33">
        <v>0</v>
      </c>
      <c r="BX221" s="33">
        <v>16983.207730130904</v>
      </c>
      <c r="BY221" s="33">
        <v>0</v>
      </c>
      <c r="BZ221" s="33">
        <v>30774.090559539036</v>
      </c>
      <c r="CA221" s="33">
        <v>0</v>
      </c>
      <c r="CB221" s="33">
        <v>0</v>
      </c>
      <c r="CC221" s="33">
        <v>0</v>
      </c>
      <c r="CD221" s="33">
        <v>51559.103952659156</v>
      </c>
      <c r="CE221" s="33">
        <v>0</v>
      </c>
      <c r="CF221" s="33">
        <v>0</v>
      </c>
      <c r="CG221" s="33">
        <v>0</v>
      </c>
      <c r="CH221" s="33">
        <v>0</v>
      </c>
      <c r="CI221" s="33">
        <v>0</v>
      </c>
      <c r="CJ221" s="33">
        <v>14581.595170623648</v>
      </c>
      <c r="CK221" s="33">
        <v>2213.2938297212113</v>
      </c>
      <c r="CL221" s="33">
        <v>2183.1033695036149</v>
      </c>
      <c r="CM221" s="33">
        <v>20589.820781464674</v>
      </c>
      <c r="CN221" s="33">
        <v>0</v>
      </c>
      <c r="CO221" s="33">
        <v>0</v>
      </c>
      <c r="CP221" s="33">
        <v>0</v>
      </c>
      <c r="CQ221" s="33">
        <v>0</v>
      </c>
      <c r="CR221" s="33">
        <v>36212.461592466403</v>
      </c>
      <c r="CS221" s="33">
        <v>0</v>
      </c>
      <c r="CT221" s="33">
        <v>0</v>
      </c>
      <c r="CU221" s="33">
        <v>0</v>
      </c>
      <c r="CV221" s="33">
        <v>21118.707306995071</v>
      </c>
      <c r="CW221" s="33">
        <v>0</v>
      </c>
      <c r="CX221" s="33">
        <v>55690.901543207619</v>
      </c>
      <c r="CY221" s="33">
        <v>0</v>
      </c>
      <c r="CZ221" s="33">
        <v>0</v>
      </c>
      <c r="DA221" s="33">
        <v>0</v>
      </c>
      <c r="DB221" s="33">
        <v>43332.790823456409</v>
      </c>
      <c r="DC221" s="33">
        <v>0</v>
      </c>
      <c r="DD221" s="33">
        <v>0</v>
      </c>
      <c r="DE221" s="33">
        <v>0</v>
      </c>
      <c r="DF221" s="33">
        <v>0</v>
      </c>
      <c r="DG221" s="33">
        <v>0</v>
      </c>
      <c r="DH221" s="33">
        <v>28524.055509066464</v>
      </c>
      <c r="DI221" s="33">
        <v>0</v>
      </c>
      <c r="DJ221" s="33">
        <v>18038.92237305452</v>
      </c>
      <c r="DK221" s="33">
        <v>5663.2770883209578</v>
      </c>
      <c r="DL221" s="33">
        <v>0</v>
      </c>
      <c r="DM221" s="33">
        <v>0</v>
      </c>
      <c r="DN221" s="33">
        <v>32414.40962896714</v>
      </c>
      <c r="DO221" s="33">
        <v>0</v>
      </c>
      <c r="DP221" s="33">
        <v>4246.8220754378071</v>
      </c>
      <c r="DQ221" s="33">
        <v>0</v>
      </c>
      <c r="DR221" s="33">
        <v>0</v>
      </c>
      <c r="DS221" s="33">
        <v>0</v>
      </c>
      <c r="DT221" s="33">
        <v>47097.171945420756</v>
      </c>
      <c r="DU221" s="33">
        <v>0</v>
      </c>
      <c r="DV221" s="33">
        <v>39691.617337776799</v>
      </c>
      <c r="DW221" s="33">
        <v>0</v>
      </c>
      <c r="DX221" s="33">
        <v>0</v>
      </c>
      <c r="DY221" s="33">
        <v>0</v>
      </c>
      <c r="DZ221" s="33">
        <v>50396.173414976991</v>
      </c>
      <c r="EA221" s="33">
        <v>0</v>
      </c>
      <c r="EB221" s="33">
        <v>0</v>
      </c>
      <c r="EC221" s="33">
        <v>0</v>
      </c>
      <c r="ED221" s="33">
        <v>0</v>
      </c>
      <c r="EE221" s="33">
        <v>0</v>
      </c>
      <c r="EF221" s="33">
        <v>21740.372574868939</v>
      </c>
      <c r="EG221" s="33">
        <v>3980.1104257934317</v>
      </c>
      <c r="EH221" s="33">
        <v>0</v>
      </c>
      <c r="EI221" s="33">
        <v>34643.695964199869</v>
      </c>
      <c r="EJ221" s="3"/>
      <c r="EK221" s="3"/>
    </row>
    <row r="222" spans="1:14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12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</row>
    <row r="223" spans="1:141" x14ac:dyDescent="0.25">
      <c r="A223" s="3"/>
      <c r="B223" s="3"/>
      <c r="C223" s="3"/>
      <c r="D223" s="3"/>
      <c r="E223" s="3"/>
      <c r="F223" s="10" t="s">
        <v>275</v>
      </c>
      <c r="G223" s="3"/>
      <c r="H223" s="3"/>
      <c r="I223" s="3"/>
      <c r="J223" s="5" t="s">
        <v>6</v>
      </c>
      <c r="K223" s="3"/>
      <c r="L223" s="3"/>
      <c r="M223" s="3"/>
      <c r="N223" s="3"/>
      <c r="O223" s="3"/>
      <c r="P223" s="3"/>
      <c r="Q223" s="12">
        <v>905876.37126797577</v>
      </c>
      <c r="R223" s="3"/>
      <c r="S223" s="55"/>
      <c r="T223" s="33">
        <v>0</v>
      </c>
      <c r="U223" s="33">
        <v>0</v>
      </c>
      <c r="V223" s="33">
        <v>0</v>
      </c>
      <c r="W223" s="33">
        <v>0</v>
      </c>
      <c r="X223" s="33">
        <v>0</v>
      </c>
      <c r="Y223" s="33">
        <v>0</v>
      </c>
      <c r="Z223" s="33">
        <v>0</v>
      </c>
      <c r="AA223" s="33">
        <v>0</v>
      </c>
      <c r="AB223" s="33">
        <v>3.4200345806451846</v>
      </c>
      <c r="AC223" s="33">
        <v>92.341176258064536</v>
      </c>
      <c r="AD223" s="33">
        <v>0</v>
      </c>
      <c r="AE223" s="33">
        <v>0</v>
      </c>
      <c r="AF223" s="33">
        <v>236.91389677419352</v>
      </c>
      <c r="AG223" s="33">
        <v>0</v>
      </c>
      <c r="AH223" s="33">
        <v>629.10068053677423</v>
      </c>
      <c r="AI223" s="33">
        <v>716.17559747096766</v>
      </c>
      <c r="AJ223" s="33">
        <v>746.0946571065806</v>
      </c>
      <c r="AK223" s="33">
        <v>382.11948056840947</v>
      </c>
      <c r="AL223" s="33">
        <v>0</v>
      </c>
      <c r="AM223" s="33">
        <v>61.945163191540914</v>
      </c>
      <c r="AN223" s="33">
        <v>0</v>
      </c>
      <c r="AO223" s="33">
        <v>0</v>
      </c>
      <c r="AP223" s="33">
        <v>1213.1906254603493</v>
      </c>
      <c r="AQ223" s="33">
        <v>0</v>
      </c>
      <c r="AR223" s="33">
        <v>1472.5543753290315</v>
      </c>
      <c r="AS223" s="33">
        <v>0</v>
      </c>
      <c r="AT223" s="33">
        <v>2177.2618733515706</v>
      </c>
      <c r="AU223" s="33">
        <v>0</v>
      </c>
      <c r="AV223" s="33">
        <v>2529.23867281809</v>
      </c>
      <c r="AW223" s="33">
        <v>1824.3030087705629</v>
      </c>
      <c r="AX223" s="33">
        <v>1497.2631913880537</v>
      </c>
      <c r="AY223" s="33">
        <v>551.14522653640586</v>
      </c>
      <c r="AZ223" s="33">
        <v>0</v>
      </c>
      <c r="BA223" s="33">
        <v>0</v>
      </c>
      <c r="BB223" s="33">
        <v>3932.8465430599381</v>
      </c>
      <c r="BC223" s="33">
        <v>0</v>
      </c>
      <c r="BD223" s="33">
        <v>4621.2796426189698</v>
      </c>
      <c r="BE223" s="33">
        <v>3817.9180671280901</v>
      </c>
      <c r="BF223" s="33">
        <v>4671.0945679166653</v>
      </c>
      <c r="BG223" s="33">
        <v>0</v>
      </c>
      <c r="BH223" s="33">
        <v>5394.4263269292514</v>
      </c>
      <c r="BI223" s="33">
        <v>4077.16443236246</v>
      </c>
      <c r="BJ223" s="33">
        <v>0</v>
      </c>
      <c r="BK223" s="33">
        <v>3361.8192016999956</v>
      </c>
      <c r="BL223" s="33">
        <v>0</v>
      </c>
      <c r="BM223" s="33">
        <v>1316.9962003437963</v>
      </c>
      <c r="BN223" s="33">
        <v>0</v>
      </c>
      <c r="BO223" s="33">
        <v>0</v>
      </c>
      <c r="BP223" s="33">
        <v>9774.1113152129128</v>
      </c>
      <c r="BQ223" s="33">
        <v>6851.2557336206964</v>
      </c>
      <c r="BR223" s="33">
        <v>0</v>
      </c>
      <c r="BS223" s="33">
        <v>11212.330664414125</v>
      </c>
      <c r="BT223" s="33">
        <v>921.65875195562467</v>
      </c>
      <c r="BU223" s="33">
        <v>8584.2423541038934</v>
      </c>
      <c r="BV223" s="33">
        <v>0</v>
      </c>
      <c r="BW223" s="33">
        <v>4491.8952160286608</v>
      </c>
      <c r="BX223" s="33">
        <v>0</v>
      </c>
      <c r="BY223" s="33">
        <v>10027.279418542428</v>
      </c>
      <c r="BZ223" s="33">
        <v>0</v>
      </c>
      <c r="CA223" s="33">
        <v>21919.145017033523</v>
      </c>
      <c r="CB223" s="33">
        <v>19622.6725315851</v>
      </c>
      <c r="CC223" s="33">
        <v>11927.688983551623</v>
      </c>
      <c r="CD223" s="33">
        <v>0</v>
      </c>
      <c r="CE223" s="33">
        <v>16299.186519363333</v>
      </c>
      <c r="CF223" s="33">
        <v>15298.498175484581</v>
      </c>
      <c r="CG223" s="33">
        <v>12227.983327144202</v>
      </c>
      <c r="CH223" s="33">
        <v>9672.5733521096972</v>
      </c>
      <c r="CI223" s="33">
        <v>9846.7358696810188</v>
      </c>
      <c r="CJ223" s="33">
        <v>0</v>
      </c>
      <c r="CK223" s="33">
        <v>0</v>
      </c>
      <c r="CL223" s="33">
        <v>0</v>
      </c>
      <c r="CM223" s="33">
        <v>0</v>
      </c>
      <c r="CN223" s="33">
        <v>28143.716581973731</v>
      </c>
      <c r="CO223" s="33">
        <v>15716.050962148545</v>
      </c>
      <c r="CP223" s="33">
        <v>6773.9735061627107</v>
      </c>
      <c r="CQ223" s="33">
        <v>21415.392037753008</v>
      </c>
      <c r="CR223" s="33">
        <v>0</v>
      </c>
      <c r="CS223" s="33">
        <v>16377.431686728669</v>
      </c>
      <c r="CT223" s="33">
        <v>12608.071020535568</v>
      </c>
      <c r="CU223" s="33">
        <v>13574.162400343408</v>
      </c>
      <c r="CV223" s="33">
        <v>0</v>
      </c>
      <c r="CW223" s="33">
        <v>24153.227293057611</v>
      </c>
      <c r="CX223" s="33">
        <v>0</v>
      </c>
      <c r="CY223" s="33">
        <v>41373.252184018296</v>
      </c>
      <c r="CZ223" s="33">
        <v>36898.513541926703</v>
      </c>
      <c r="DA223" s="33">
        <v>19449.581898128083</v>
      </c>
      <c r="DB223" s="33">
        <v>0</v>
      </c>
      <c r="DC223" s="33">
        <v>26091.119881875122</v>
      </c>
      <c r="DD223" s="33">
        <v>11016.068214198083</v>
      </c>
      <c r="DE223" s="33">
        <v>19548.342915042642</v>
      </c>
      <c r="DF223" s="33">
        <v>15504.972971345931</v>
      </c>
      <c r="DG223" s="33">
        <v>9136.8115880736568</v>
      </c>
      <c r="DH223" s="33">
        <v>0</v>
      </c>
      <c r="DI223" s="33">
        <v>6922.7648052792001</v>
      </c>
      <c r="DJ223" s="33">
        <v>0</v>
      </c>
      <c r="DK223" s="33">
        <v>0</v>
      </c>
      <c r="DL223" s="33">
        <v>43377.564658809417</v>
      </c>
      <c r="DM223" s="33">
        <v>21296.550028050966</v>
      </c>
      <c r="DN223" s="33">
        <v>0</v>
      </c>
      <c r="DO223" s="33">
        <v>28898.489436530072</v>
      </c>
      <c r="DP223" s="33">
        <v>0</v>
      </c>
      <c r="DQ223" s="33">
        <v>21931.057922497665</v>
      </c>
      <c r="DR223" s="33">
        <v>11612.639124760384</v>
      </c>
      <c r="DS223" s="33">
        <v>18058.915111874299</v>
      </c>
      <c r="DT223" s="33">
        <v>0</v>
      </c>
      <c r="DU223" s="33">
        <v>32225.188030880414</v>
      </c>
      <c r="DV223" s="33">
        <v>0</v>
      </c>
      <c r="DW223" s="33">
        <v>52389.406129484734</v>
      </c>
      <c r="DX223" s="33">
        <v>13056.364968406413</v>
      </c>
      <c r="DY223" s="33">
        <v>22655.251692925267</v>
      </c>
      <c r="DZ223" s="33">
        <v>0</v>
      </c>
      <c r="EA223" s="33">
        <v>30508.682946681565</v>
      </c>
      <c r="EB223" s="33">
        <v>12806.929318438531</v>
      </c>
      <c r="EC223" s="33">
        <v>22775.357503738993</v>
      </c>
      <c r="ED223" s="33">
        <v>18154.307033087658</v>
      </c>
      <c r="EE223" s="33">
        <v>10599.482192791056</v>
      </c>
      <c r="EF223" s="33">
        <v>0</v>
      </c>
      <c r="EG223" s="33">
        <v>0</v>
      </c>
      <c r="EH223" s="33">
        <v>6822.8618083954452</v>
      </c>
      <c r="EI223" s="33">
        <v>0</v>
      </c>
      <c r="EJ223" s="3"/>
      <c r="EK223" s="3"/>
    </row>
    <row r="224" spans="1:14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12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</row>
    <row r="225" spans="1:14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12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</row>
    <row r="226" spans="1:14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12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</row>
    <row r="227" spans="1:14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12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</row>
    <row r="228" spans="1:14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12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</row>
    <row r="229" spans="1:14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12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</row>
    <row r="230" spans="1:14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12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</row>
    <row r="231" spans="1:14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12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</row>
    <row r="232" spans="1:14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12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</row>
    <row r="233" spans="1:14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12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</row>
    <row r="234" spans="1:14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12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</row>
    <row r="235" spans="1:14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12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</row>
    <row r="236" spans="1:14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12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</row>
    <row r="237" spans="1:14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12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</row>
    <row r="238" spans="1:14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12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</row>
    <row r="239" spans="1:14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12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</row>
    <row r="240" spans="1:14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12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</row>
    <row r="241" spans="1:14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12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</row>
    <row r="242" spans="1:14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12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</row>
    <row r="243" spans="1:14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12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</row>
    <row r="244" spans="1:14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12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</row>
    <row r="245" spans="1:14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12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</row>
    <row r="246" spans="1:14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12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</row>
    <row r="247" spans="1:14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12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</row>
    <row r="248" spans="1:14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12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</row>
    <row r="249" spans="1:14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12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</row>
    <row r="250" spans="1:14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12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</row>
    <row r="251" spans="1:14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12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</row>
    <row r="252" spans="1:14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12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</row>
    <row r="253" spans="1:14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12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</row>
    <row r="254" spans="1:14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12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</row>
    <row r="255" spans="1:14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12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</row>
  </sheetData>
  <conditionalFormatting sqref="T9:AC9">
    <cfRule type="containsBlanks" dxfId="16" priority="34">
      <formula>LEN(TRIM(T9))=0</formula>
    </cfRule>
  </conditionalFormatting>
  <conditionalFormatting sqref="AD9:AL9">
    <cfRule type="containsBlanks" dxfId="15" priority="30">
      <formula>LEN(TRIM(AD9))=0</formula>
    </cfRule>
  </conditionalFormatting>
  <conditionalFormatting sqref="AM9:AR9">
    <cfRule type="containsBlanks" dxfId="14" priority="29">
      <formula>LEN(TRIM(AM9))=0</formula>
    </cfRule>
  </conditionalFormatting>
  <conditionalFormatting sqref="AS9:BA9">
    <cfRule type="containsBlanks" dxfId="13" priority="28">
      <formula>LEN(TRIM(AS9))=0</formula>
    </cfRule>
  </conditionalFormatting>
  <conditionalFormatting sqref="BB9:BG9">
    <cfRule type="containsBlanks" dxfId="12" priority="27">
      <formula>LEN(TRIM(BB9))=0</formula>
    </cfRule>
  </conditionalFormatting>
  <conditionalFormatting sqref="BH9:BP9">
    <cfRule type="containsBlanks" dxfId="11" priority="26">
      <formula>LEN(TRIM(BH9))=0</formula>
    </cfRule>
  </conditionalFormatting>
  <conditionalFormatting sqref="BQ9:BV9">
    <cfRule type="containsBlanks" dxfId="10" priority="25">
      <formula>LEN(TRIM(BQ9))=0</formula>
    </cfRule>
  </conditionalFormatting>
  <conditionalFormatting sqref="BW9:CE9">
    <cfRule type="containsBlanks" dxfId="9" priority="24">
      <formula>LEN(TRIM(BW9))=0</formula>
    </cfRule>
  </conditionalFormatting>
  <conditionalFormatting sqref="CF9:CJ9">
    <cfRule type="containsBlanks" dxfId="8" priority="23">
      <formula>LEN(TRIM(CF9))=0</formula>
    </cfRule>
  </conditionalFormatting>
  <conditionalFormatting sqref="CK9:CS9">
    <cfRule type="containsBlanks" dxfId="7" priority="22">
      <formula>LEN(TRIM(CK9))=0</formula>
    </cfRule>
  </conditionalFormatting>
  <conditionalFormatting sqref="CT9:CY9">
    <cfRule type="containsBlanks" dxfId="6" priority="21">
      <formula>LEN(TRIM(CT9))=0</formula>
    </cfRule>
  </conditionalFormatting>
  <conditionalFormatting sqref="CZ9:DH9">
    <cfRule type="containsBlanks" dxfId="5" priority="20">
      <formula>LEN(TRIM(CZ9))=0</formula>
    </cfRule>
  </conditionalFormatting>
  <conditionalFormatting sqref="DI9:DN9">
    <cfRule type="containsBlanks" dxfId="4" priority="19">
      <formula>LEN(TRIM(DI9))=0</formula>
    </cfRule>
  </conditionalFormatting>
  <conditionalFormatting sqref="DO9:DW9">
    <cfRule type="containsBlanks" dxfId="3" priority="18">
      <formula>LEN(TRIM(DO9))=0</formula>
    </cfRule>
  </conditionalFormatting>
  <conditionalFormatting sqref="DX9:EB9">
    <cfRule type="containsBlanks" dxfId="2" priority="17">
      <formula>LEN(TRIM(DX9))=0</formula>
    </cfRule>
  </conditionalFormatting>
  <conditionalFormatting sqref="EC9:EI9">
    <cfRule type="containsBlanks" dxfId="1" priority="16">
      <formula>LEN(TRIM(EC9))=0</formula>
    </cfRule>
  </conditionalFormatting>
  <conditionalFormatting sqref="D7:H7">
    <cfRule type="cellIs" dxfId="0" priority="1" operator="equal">
      <formula>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E240"/>
  <sheetViews>
    <sheetView showGridLines="0" workbookViewId="0">
      <pane xSplit="18" ySplit="9" topLeftCell="S10" activePane="bottomRight" state="frozen"/>
      <selection pane="topRight" activeCell="T1" sqref="T1"/>
      <selection pane="bottomLeft" activeCell="A10" sqref="A10"/>
      <selection pane="bottomRight" activeCell="F1" sqref="F1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2" customWidth="1"/>
    <col min="6" max="6" width="65.88671875" style="2" bestFit="1" customWidth="1"/>
    <col min="7" max="9" width="2.6640625" style="2" customWidth="1"/>
    <col min="10" max="10" width="13.88671875" style="2" bestFit="1" customWidth="1"/>
    <col min="11" max="11" width="1.6640625" style="2" customWidth="1"/>
    <col min="12" max="12" width="2.6640625" style="2" bestFit="1" customWidth="1"/>
    <col min="13" max="13" width="16.6640625" style="2" customWidth="1"/>
    <col min="14" max="14" width="2.6640625" style="2" customWidth="1"/>
    <col min="15" max="16" width="1.6640625" style="2" customWidth="1"/>
    <col min="17" max="17" width="8.109375" style="2" customWidth="1"/>
    <col min="18" max="19" width="1.6640625" style="2" customWidth="1"/>
    <col min="20" max="29" width="9.109375" style="2"/>
    <col min="30" max="31" width="1.6640625" style="2" customWidth="1"/>
    <col min="32" max="16384" width="9.109375" style="2"/>
  </cols>
  <sheetData>
    <row r="1" spans="1:31" ht="13.8" x14ac:dyDescent="0.25">
      <c r="A1" s="192" t="s">
        <v>321</v>
      </c>
      <c r="B1" s="192"/>
      <c r="C1" s="192"/>
      <c r="D1" s="192"/>
      <c r="E1" s="193"/>
      <c r="F1" s="209" t="s">
        <v>350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>
        <v>1</v>
      </c>
      <c r="U1" s="3">
        <v>2</v>
      </c>
      <c r="V1" s="3">
        <v>3</v>
      </c>
      <c r="W1" s="3">
        <v>4</v>
      </c>
      <c r="X1" s="3">
        <v>5</v>
      </c>
      <c r="Y1" s="3">
        <v>6</v>
      </c>
      <c r="Z1" s="3">
        <v>7</v>
      </c>
      <c r="AA1" s="3">
        <v>8</v>
      </c>
      <c r="AB1" s="3">
        <v>9</v>
      </c>
      <c r="AC1" s="3">
        <v>10</v>
      </c>
      <c r="AD1" s="3"/>
      <c r="AE1" s="3"/>
    </row>
    <row r="2" spans="1:31" x14ac:dyDescent="0.25">
      <c r="A2" s="3"/>
      <c r="B2" s="3"/>
      <c r="C2" s="171">
        <v>2.6193447411060333E-10</v>
      </c>
      <c r="D2" s="191" t="s">
        <v>39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5">
      <c r="A3" s="3"/>
      <c r="B3" s="3"/>
      <c r="C3" s="3"/>
      <c r="D3" s="10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25">
      <c r="A4" s="3"/>
      <c r="B4" s="3"/>
      <c r="C4" s="3"/>
      <c r="D4" s="10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/>
      <c r="B5" s="3"/>
      <c r="C5" s="3"/>
      <c r="D5" s="10" t="s">
        <v>20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3"/>
      <c r="B6" s="3"/>
      <c r="C6" s="3"/>
      <c r="D6" s="10" t="s">
        <v>310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3"/>
      <c r="B7" s="3"/>
      <c r="C7" s="22" t="s">
        <v>351</v>
      </c>
      <c r="D7" s="188"/>
      <c r="E7" s="189"/>
      <c r="F7" s="190" t="s">
        <v>313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5" t="s">
        <v>352</v>
      </c>
      <c r="U7" s="25" t="s">
        <v>353</v>
      </c>
      <c r="V7" s="25" t="s">
        <v>354</v>
      </c>
      <c r="W7" s="25" t="s">
        <v>355</v>
      </c>
      <c r="X7" s="25" t="s">
        <v>356</v>
      </c>
      <c r="Y7" s="25" t="s">
        <v>357</v>
      </c>
      <c r="Z7" s="25" t="s">
        <v>358</v>
      </c>
      <c r="AA7" s="25" t="s">
        <v>359</v>
      </c>
      <c r="AB7" s="25" t="s">
        <v>360</v>
      </c>
      <c r="AC7" s="25" t="s">
        <v>361</v>
      </c>
      <c r="AD7" s="3"/>
      <c r="AE7" s="3"/>
    </row>
    <row r="8" spans="1:31" x14ac:dyDescent="0.25">
      <c r="A8" s="3"/>
      <c r="B8" s="3"/>
      <c r="C8" s="3"/>
      <c r="D8" s="10" t="s">
        <v>312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4">
        <v>44562</v>
      </c>
      <c r="U8" s="24">
        <v>44927</v>
      </c>
      <c r="V8" s="24">
        <v>45292</v>
      </c>
      <c r="W8" s="24">
        <v>45658</v>
      </c>
      <c r="X8" s="24">
        <v>46023</v>
      </c>
      <c r="Y8" s="24">
        <v>46388</v>
      </c>
      <c r="Z8" s="24">
        <v>46753</v>
      </c>
      <c r="AA8" s="24">
        <v>47119</v>
      </c>
      <c r="AB8" s="24">
        <v>47484</v>
      </c>
      <c r="AC8" s="24">
        <v>47849</v>
      </c>
      <c r="AD8" s="3"/>
      <c r="AE8" s="3"/>
    </row>
    <row r="9" spans="1:31" x14ac:dyDescent="0.25">
      <c r="A9" s="10"/>
      <c r="B9" s="10"/>
      <c r="C9" s="10"/>
      <c r="D9" s="10"/>
      <c r="E9" s="10"/>
      <c r="F9" s="59" t="s">
        <v>2</v>
      </c>
      <c r="G9" s="10"/>
      <c r="H9" s="10"/>
      <c r="I9" s="10"/>
      <c r="J9" s="59" t="s">
        <v>3</v>
      </c>
      <c r="K9" s="10"/>
      <c r="L9" s="10"/>
      <c r="M9" s="59"/>
      <c r="N9" s="10"/>
      <c r="O9" s="10"/>
      <c r="P9" s="10"/>
      <c r="Q9" s="59"/>
      <c r="R9" s="10"/>
      <c r="S9" s="3"/>
      <c r="T9" s="61">
        <v>44926</v>
      </c>
      <c r="U9" s="61">
        <v>45291</v>
      </c>
      <c r="V9" s="61">
        <v>45657</v>
      </c>
      <c r="W9" s="61">
        <v>46022</v>
      </c>
      <c r="X9" s="61">
        <v>46387</v>
      </c>
      <c r="Y9" s="61">
        <v>46752</v>
      </c>
      <c r="Z9" s="61">
        <v>47118</v>
      </c>
      <c r="AA9" s="61">
        <v>47483</v>
      </c>
      <c r="AB9" s="61">
        <v>47848</v>
      </c>
      <c r="AC9" s="61">
        <v>48213</v>
      </c>
      <c r="AD9" s="3"/>
      <c r="AE9" s="3"/>
    </row>
    <row r="10" spans="1:31" x14ac:dyDescent="0.25">
      <c r="A10" s="3"/>
      <c r="B10" s="3"/>
      <c r="C10" s="3"/>
      <c r="D10" s="3"/>
      <c r="E10" s="3"/>
      <c r="F10" s="60"/>
      <c r="G10" s="3"/>
      <c r="H10" s="3"/>
      <c r="I10" s="3"/>
      <c r="J10" s="60"/>
      <c r="K10" s="3"/>
      <c r="L10" s="3"/>
      <c r="M10" s="60"/>
      <c r="N10" s="3"/>
      <c r="O10" s="3"/>
      <c r="P10" s="3"/>
      <c r="Q10" s="60"/>
      <c r="R10" s="3"/>
      <c r="S10" s="3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3"/>
      <c r="AE10" s="3"/>
    </row>
    <row r="11" spans="1:31" x14ac:dyDescent="0.25">
      <c r="A11" s="3"/>
      <c r="B11" s="3"/>
      <c r="C11" s="3"/>
      <c r="D11" s="3"/>
      <c r="E11" s="3"/>
      <c r="F11" s="3" t="s">
        <v>5</v>
      </c>
      <c r="G11" s="3"/>
      <c r="H11" s="3"/>
      <c r="I11" s="3"/>
      <c r="J11" s="3" t="s">
        <v>21</v>
      </c>
      <c r="K11" s="3"/>
      <c r="L11" s="22" t="s">
        <v>351</v>
      </c>
      <c r="M11" s="26">
        <v>44562</v>
      </c>
      <c r="N11" s="23" t="s">
        <v>22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11" customFormat="1" x14ac:dyDescent="0.25">
      <c r="A13" s="10"/>
      <c r="B13" s="10"/>
      <c r="C13" s="10"/>
      <c r="D13" s="10"/>
      <c r="E13" s="10"/>
      <c r="F13" s="10" t="s">
        <v>14</v>
      </c>
      <c r="G13" s="10"/>
      <c r="H13" s="10"/>
      <c r="I13" s="10"/>
      <c r="J13" s="10" t="s">
        <v>6</v>
      </c>
      <c r="K13" s="10"/>
      <c r="L13" s="10"/>
      <c r="M13" s="10"/>
      <c r="N13" s="10"/>
      <c r="O13" s="10"/>
      <c r="P13" s="10"/>
      <c r="Q13" s="10"/>
      <c r="R13" s="10"/>
      <c r="S13" s="22" t="s">
        <v>351</v>
      </c>
      <c r="T13" s="27">
        <v>70000</v>
      </c>
      <c r="U13" s="27"/>
      <c r="V13" s="27"/>
      <c r="W13" s="27"/>
      <c r="X13" s="27"/>
      <c r="Y13" s="27"/>
      <c r="Z13" s="27"/>
      <c r="AA13" s="27"/>
      <c r="AB13" s="27"/>
      <c r="AC13" s="27"/>
      <c r="AD13" s="10"/>
      <c r="AE13" s="10"/>
    </row>
    <row r="14" spans="1:3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3"/>
      <c r="B15" s="3"/>
      <c r="C15" s="3"/>
      <c r="D15" s="3"/>
      <c r="E15" s="3"/>
      <c r="F15" s="3" t="s">
        <v>7</v>
      </c>
      <c r="G15" s="3"/>
      <c r="H15" s="3"/>
      <c r="I15" s="3"/>
      <c r="J15" s="3" t="s">
        <v>9</v>
      </c>
      <c r="K15" s="3"/>
      <c r="L15" s="22" t="s">
        <v>351</v>
      </c>
      <c r="M15" s="32" t="s">
        <v>24</v>
      </c>
      <c r="N15" s="23" t="s">
        <v>22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1" t="s">
        <v>362</v>
      </c>
      <c r="U16" s="21" t="s">
        <v>362</v>
      </c>
      <c r="V16" s="21" t="s">
        <v>362</v>
      </c>
      <c r="W16" s="21" t="s">
        <v>362</v>
      </c>
      <c r="X16" s="21" t="s">
        <v>362</v>
      </c>
      <c r="Y16" s="21" t="s">
        <v>362</v>
      </c>
      <c r="Z16" s="21" t="s">
        <v>362</v>
      </c>
      <c r="AA16" s="21" t="s">
        <v>362</v>
      </c>
      <c r="AB16" s="21" t="s">
        <v>362</v>
      </c>
      <c r="AC16" s="21" t="s">
        <v>362</v>
      </c>
      <c r="AD16" s="3"/>
      <c r="AE16" s="3"/>
    </row>
    <row r="17" spans="1:31" x14ac:dyDescent="0.25">
      <c r="A17" s="3"/>
      <c r="B17" s="3"/>
      <c r="C17" s="3"/>
      <c r="D17" s="3"/>
      <c r="E17" s="3"/>
      <c r="F17" s="3" t="s">
        <v>40</v>
      </c>
      <c r="G17" s="3"/>
      <c r="H17" s="3"/>
      <c r="I17" s="3"/>
      <c r="J17" s="3" t="s">
        <v>10</v>
      </c>
      <c r="K17" s="3"/>
      <c r="L17" s="3"/>
      <c r="M17" s="3" t="s">
        <v>9</v>
      </c>
      <c r="N17" s="3"/>
      <c r="O17" s="3"/>
      <c r="P17" s="3"/>
      <c r="Q17" s="3"/>
      <c r="R17" s="3"/>
      <c r="S17" s="30" t="s">
        <v>351</v>
      </c>
      <c r="T17" s="29">
        <v>2</v>
      </c>
      <c r="U17" s="28"/>
      <c r="V17" s="28"/>
      <c r="W17" s="28"/>
      <c r="X17" s="28"/>
      <c r="Y17" s="28"/>
      <c r="Z17" s="28"/>
      <c r="AA17" s="28"/>
      <c r="AB17" s="28"/>
      <c r="AC17" s="28"/>
      <c r="AD17" s="3"/>
      <c r="AE17" s="3"/>
    </row>
    <row r="18" spans="1:31" x14ac:dyDescent="0.25">
      <c r="A18" s="3"/>
      <c r="B18" s="3"/>
      <c r="C18" s="3"/>
      <c r="D18" s="3"/>
      <c r="E18" s="3"/>
      <c r="F18" s="3" t="s">
        <v>41</v>
      </c>
      <c r="G18" s="3"/>
      <c r="H18" s="3"/>
      <c r="I18" s="3"/>
      <c r="J18" s="3" t="s">
        <v>10</v>
      </c>
      <c r="K18" s="3"/>
      <c r="L18" s="3"/>
      <c r="M18" s="3" t="s">
        <v>9</v>
      </c>
      <c r="N18" s="3"/>
      <c r="O18" s="3"/>
      <c r="P18" s="3"/>
      <c r="Q18" s="3"/>
      <c r="R18" s="3"/>
      <c r="S18" s="30" t="s">
        <v>351</v>
      </c>
      <c r="T18" s="29">
        <v>5</v>
      </c>
      <c r="U18" s="28"/>
      <c r="V18" s="28"/>
      <c r="W18" s="28"/>
      <c r="X18" s="28"/>
      <c r="Y18" s="28"/>
      <c r="Z18" s="28"/>
      <c r="AA18" s="28"/>
      <c r="AB18" s="28"/>
      <c r="AC18" s="28"/>
      <c r="AD18" s="3"/>
      <c r="AE18" s="3"/>
    </row>
    <row r="19" spans="1:3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5">
      <c r="A20" s="3"/>
      <c r="B20" s="3"/>
      <c r="C20" s="3"/>
      <c r="D20" s="3"/>
      <c r="E20" s="3"/>
      <c r="F20" s="10" t="s">
        <v>362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1" t="s">
        <v>362</v>
      </c>
      <c r="U20" s="21" t="s">
        <v>362</v>
      </c>
      <c r="V20" s="21" t="s">
        <v>362</v>
      </c>
      <c r="W20" s="21" t="s">
        <v>362</v>
      </c>
      <c r="X20" s="21" t="s">
        <v>362</v>
      </c>
      <c r="Y20" s="21" t="s">
        <v>362</v>
      </c>
      <c r="Z20" s="21" t="s">
        <v>362</v>
      </c>
      <c r="AA20" s="21" t="s">
        <v>362</v>
      </c>
      <c r="AB20" s="21" t="s">
        <v>362</v>
      </c>
      <c r="AC20" s="21" t="s">
        <v>362</v>
      </c>
      <c r="AD20" s="3"/>
      <c r="AE20" s="3"/>
    </row>
    <row r="21" spans="1:31" s="1" customFormat="1" ht="10.199999999999999" x14ac:dyDescent="0.2">
      <c r="A21" s="5"/>
      <c r="B21" s="5"/>
      <c r="C21" s="5"/>
      <c r="D21" s="5"/>
      <c r="E21" s="5"/>
      <c r="F21" s="5" t="s">
        <v>362</v>
      </c>
      <c r="G21" s="5"/>
      <c r="H21" s="5"/>
      <c r="I21" s="5"/>
      <c r="J21" s="5" t="s">
        <v>362</v>
      </c>
      <c r="K21" s="5"/>
      <c r="L21" s="5" t="s">
        <v>362</v>
      </c>
      <c r="M21" s="5" t="s">
        <v>362</v>
      </c>
      <c r="N21" s="5"/>
      <c r="O21" s="5"/>
      <c r="P21" s="5"/>
      <c r="Q21" s="5"/>
      <c r="R21" s="5"/>
      <c r="S21" s="31" t="s">
        <v>362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5"/>
      <c r="AE21" s="5"/>
    </row>
    <row r="22" spans="1:31" s="1" customFormat="1" ht="10.199999999999999" x14ac:dyDescent="0.2">
      <c r="A22" s="5"/>
      <c r="B22" s="5"/>
      <c r="C22" s="5"/>
      <c r="D22" s="5"/>
      <c r="E22" s="5"/>
      <c r="F22" s="5" t="s">
        <v>362</v>
      </c>
      <c r="G22" s="5"/>
      <c r="H22" s="5"/>
      <c r="I22" s="5"/>
      <c r="J22" s="5" t="s">
        <v>362</v>
      </c>
      <c r="K22" s="5"/>
      <c r="L22" s="5" t="s">
        <v>362</v>
      </c>
      <c r="M22" s="5" t="s">
        <v>362</v>
      </c>
      <c r="N22" s="5"/>
      <c r="O22" s="5"/>
      <c r="P22" s="5"/>
      <c r="Q22" s="5"/>
      <c r="R22" s="5"/>
      <c r="S22" s="31" t="s">
        <v>362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5"/>
      <c r="AE22" s="5"/>
    </row>
    <row r="23" spans="1:31" s="1" customFormat="1" ht="10.199999999999999" x14ac:dyDescent="0.2">
      <c r="A23" s="5"/>
      <c r="B23" s="5"/>
      <c r="C23" s="5"/>
      <c r="D23" s="5"/>
      <c r="E23" s="5"/>
      <c r="F23" s="5" t="s">
        <v>362</v>
      </c>
      <c r="G23" s="5"/>
      <c r="H23" s="5"/>
      <c r="I23" s="5"/>
      <c r="J23" s="5" t="s">
        <v>362</v>
      </c>
      <c r="K23" s="5"/>
      <c r="L23" s="5" t="s">
        <v>362</v>
      </c>
      <c r="M23" s="5" t="s">
        <v>362</v>
      </c>
      <c r="N23" s="5"/>
      <c r="O23" s="5"/>
      <c r="P23" s="5"/>
      <c r="Q23" s="5"/>
      <c r="R23" s="5"/>
      <c r="S23" s="31" t="s">
        <v>362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5"/>
      <c r="AE23" s="5"/>
    </row>
    <row r="24" spans="1:31" s="1" customFormat="1" ht="10.199999999999999" x14ac:dyDescent="0.2">
      <c r="A24" s="5"/>
      <c r="B24" s="5"/>
      <c r="C24" s="5"/>
      <c r="D24" s="5"/>
      <c r="E24" s="5"/>
      <c r="F24" s="5" t="s">
        <v>362</v>
      </c>
      <c r="G24" s="5"/>
      <c r="H24" s="5"/>
      <c r="I24" s="5"/>
      <c r="J24" s="5" t="s">
        <v>362</v>
      </c>
      <c r="K24" s="5"/>
      <c r="L24" s="5" t="s">
        <v>362</v>
      </c>
      <c r="M24" s="5" t="s">
        <v>362</v>
      </c>
      <c r="N24" s="5"/>
      <c r="O24" s="5"/>
      <c r="P24" s="5"/>
      <c r="Q24" s="5"/>
      <c r="R24" s="5"/>
      <c r="S24" s="31" t="s">
        <v>362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5"/>
      <c r="AE24" s="5"/>
    </row>
    <row r="25" spans="1:31" s="1" customFormat="1" ht="10.199999999999999" x14ac:dyDescent="0.2">
      <c r="A25" s="5"/>
      <c r="B25" s="5"/>
      <c r="C25" s="5"/>
      <c r="D25" s="5"/>
      <c r="E25" s="5"/>
      <c r="F25" s="5" t="s">
        <v>362</v>
      </c>
      <c r="G25" s="5"/>
      <c r="H25" s="5"/>
      <c r="I25" s="5"/>
      <c r="J25" s="5" t="s">
        <v>362</v>
      </c>
      <c r="K25" s="5"/>
      <c r="L25" s="5" t="s">
        <v>362</v>
      </c>
      <c r="M25" s="5" t="s">
        <v>362</v>
      </c>
      <c r="N25" s="5"/>
      <c r="O25" s="5"/>
      <c r="P25" s="5"/>
      <c r="Q25" s="5"/>
      <c r="R25" s="5"/>
      <c r="S25" s="31" t="s">
        <v>362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5"/>
      <c r="AE25" s="5"/>
    </row>
    <row r="26" spans="1:31" s="1" customFormat="1" ht="10.199999999999999" x14ac:dyDescent="0.2">
      <c r="A26" s="5"/>
      <c r="B26" s="5"/>
      <c r="C26" s="5"/>
      <c r="D26" s="5"/>
      <c r="E26" s="5"/>
      <c r="F26" s="5" t="s">
        <v>362</v>
      </c>
      <c r="G26" s="5"/>
      <c r="H26" s="5"/>
      <c r="I26" s="5"/>
      <c r="J26" s="5" t="s">
        <v>362</v>
      </c>
      <c r="K26" s="5"/>
      <c r="L26" s="5" t="s">
        <v>362</v>
      </c>
      <c r="M26" s="5" t="s">
        <v>362</v>
      </c>
      <c r="N26" s="5"/>
      <c r="O26" s="5"/>
      <c r="P26" s="5"/>
      <c r="Q26" s="5"/>
      <c r="R26" s="5"/>
      <c r="S26" s="31" t="s">
        <v>362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5"/>
      <c r="AE26" s="5"/>
    </row>
    <row r="27" spans="1:31" s="1" customFormat="1" ht="10.199999999999999" x14ac:dyDescent="0.2">
      <c r="A27" s="5"/>
      <c r="B27" s="5"/>
      <c r="C27" s="5"/>
      <c r="D27" s="5"/>
      <c r="E27" s="5"/>
      <c r="F27" s="5" t="s">
        <v>362</v>
      </c>
      <c r="G27" s="5"/>
      <c r="H27" s="5"/>
      <c r="I27" s="5"/>
      <c r="J27" s="5" t="s">
        <v>362</v>
      </c>
      <c r="K27" s="5"/>
      <c r="L27" s="5" t="s">
        <v>362</v>
      </c>
      <c r="M27" s="5" t="s">
        <v>362</v>
      </c>
      <c r="N27" s="5"/>
      <c r="O27" s="5"/>
      <c r="P27" s="5"/>
      <c r="Q27" s="5"/>
      <c r="R27" s="5"/>
      <c r="S27" s="31" t="s">
        <v>362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5"/>
      <c r="AE27" s="5"/>
    </row>
    <row r="28" spans="1:31" s="1" customFormat="1" ht="10.199999999999999" x14ac:dyDescent="0.2">
      <c r="A28" s="5"/>
      <c r="B28" s="5"/>
      <c r="C28" s="5"/>
      <c r="D28" s="5"/>
      <c r="E28" s="5"/>
      <c r="F28" s="5" t="s">
        <v>362</v>
      </c>
      <c r="G28" s="5"/>
      <c r="H28" s="5"/>
      <c r="I28" s="5"/>
      <c r="J28" s="5" t="s">
        <v>362</v>
      </c>
      <c r="K28" s="5"/>
      <c r="L28" s="5" t="s">
        <v>362</v>
      </c>
      <c r="M28" s="5" t="s">
        <v>362</v>
      </c>
      <c r="N28" s="5"/>
      <c r="O28" s="5"/>
      <c r="P28" s="5"/>
      <c r="Q28" s="5"/>
      <c r="R28" s="5"/>
      <c r="S28" s="31" t="s">
        <v>362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5"/>
      <c r="AE28" s="5"/>
    </row>
    <row r="29" spans="1:31" s="1" customFormat="1" ht="10.199999999999999" x14ac:dyDescent="0.2">
      <c r="A29" s="5"/>
      <c r="B29" s="5"/>
      <c r="C29" s="5"/>
      <c r="D29" s="5"/>
      <c r="E29" s="5"/>
      <c r="F29" s="5" t="s">
        <v>362</v>
      </c>
      <c r="G29" s="5"/>
      <c r="H29" s="5"/>
      <c r="I29" s="5"/>
      <c r="J29" s="5" t="s">
        <v>362</v>
      </c>
      <c r="K29" s="5"/>
      <c r="L29" s="5" t="s">
        <v>362</v>
      </c>
      <c r="M29" s="5" t="s">
        <v>362</v>
      </c>
      <c r="N29" s="5"/>
      <c r="O29" s="5"/>
      <c r="P29" s="5"/>
      <c r="Q29" s="5"/>
      <c r="R29" s="5"/>
      <c r="S29" s="31" t="s">
        <v>362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5"/>
      <c r="AE29" s="5"/>
    </row>
    <row r="30" spans="1:31" s="1" customFormat="1" ht="10.199999999999999" x14ac:dyDescent="0.2">
      <c r="A30" s="5"/>
      <c r="B30" s="5"/>
      <c r="C30" s="5"/>
      <c r="D30" s="5"/>
      <c r="E30" s="5"/>
      <c r="F30" s="5" t="s">
        <v>362</v>
      </c>
      <c r="G30" s="5"/>
      <c r="H30" s="5"/>
      <c r="I30" s="5"/>
      <c r="J30" s="5" t="s">
        <v>362</v>
      </c>
      <c r="K30" s="5"/>
      <c r="L30" s="5" t="s">
        <v>362</v>
      </c>
      <c r="M30" s="5" t="s">
        <v>362</v>
      </c>
      <c r="N30" s="5"/>
      <c r="O30" s="5"/>
      <c r="P30" s="5"/>
      <c r="Q30" s="5"/>
      <c r="R30" s="5"/>
      <c r="S30" s="31" t="s">
        <v>362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5"/>
      <c r="AE30" s="5"/>
    </row>
    <row r="31" spans="1:31" s="1" customFormat="1" ht="10.199999999999999" x14ac:dyDescent="0.2">
      <c r="A31" s="5"/>
      <c r="B31" s="5"/>
      <c r="C31" s="5"/>
      <c r="D31" s="5"/>
      <c r="E31" s="5"/>
      <c r="F31" s="5" t="s">
        <v>362</v>
      </c>
      <c r="G31" s="5"/>
      <c r="H31" s="5"/>
      <c r="I31" s="5"/>
      <c r="J31" s="5" t="s">
        <v>362</v>
      </c>
      <c r="K31" s="5"/>
      <c r="L31" s="5" t="s">
        <v>362</v>
      </c>
      <c r="M31" s="5" t="s">
        <v>362</v>
      </c>
      <c r="N31" s="5"/>
      <c r="O31" s="5"/>
      <c r="P31" s="5"/>
      <c r="Q31" s="5"/>
      <c r="R31" s="5"/>
      <c r="S31" s="31" t="s">
        <v>362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5"/>
      <c r="AE31" s="5"/>
    </row>
    <row r="32" spans="1:31" s="1" customFormat="1" ht="10.199999999999999" x14ac:dyDescent="0.2">
      <c r="A32" s="5"/>
      <c r="B32" s="5"/>
      <c r="C32" s="5"/>
      <c r="D32" s="5"/>
      <c r="E32" s="5"/>
      <c r="F32" s="5" t="s">
        <v>362</v>
      </c>
      <c r="G32" s="5"/>
      <c r="H32" s="5"/>
      <c r="I32" s="5"/>
      <c r="J32" s="5" t="s">
        <v>362</v>
      </c>
      <c r="K32" s="5"/>
      <c r="L32" s="5" t="s">
        <v>362</v>
      </c>
      <c r="M32" s="5" t="s">
        <v>362</v>
      </c>
      <c r="N32" s="5"/>
      <c r="O32" s="5"/>
      <c r="P32" s="5"/>
      <c r="Q32" s="5"/>
      <c r="R32" s="5"/>
      <c r="S32" s="31" t="s">
        <v>362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5"/>
      <c r="AE32" s="5"/>
    </row>
    <row r="33" spans="1:3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5">
      <c r="A34" s="3"/>
      <c r="B34" s="3"/>
      <c r="C34" s="3"/>
      <c r="D34" s="3"/>
      <c r="E34" s="3"/>
      <c r="F34" s="10" t="s">
        <v>43</v>
      </c>
      <c r="G34" s="3"/>
      <c r="H34" s="3"/>
      <c r="I34" s="3"/>
      <c r="J34" s="3"/>
      <c r="K34" s="3"/>
      <c r="L34" s="3"/>
      <c r="M34" s="34" t="s">
        <v>39</v>
      </c>
      <c r="N34" s="3"/>
      <c r="O34" s="3"/>
      <c r="P34" s="3"/>
      <c r="Q34" s="37">
        <v>0</v>
      </c>
      <c r="R34" s="3"/>
      <c r="S34" s="3"/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"/>
      <c r="AE34" s="3"/>
    </row>
    <row r="35" spans="1:31" s="1" customFormat="1" ht="10.199999999999999" x14ac:dyDescent="0.2">
      <c r="A35" s="5"/>
      <c r="B35" s="5"/>
      <c r="C35" s="5"/>
      <c r="D35" s="5"/>
      <c r="E35" s="5"/>
      <c r="F35" s="5" t="s">
        <v>43</v>
      </c>
      <c r="G35" s="5"/>
      <c r="H35" s="5"/>
      <c r="I35" s="5"/>
      <c r="J35" s="5" t="s">
        <v>6</v>
      </c>
      <c r="K35" s="5"/>
      <c r="L35" s="5">
        <v>1</v>
      </c>
      <c r="M35" s="5" t="s">
        <v>28</v>
      </c>
      <c r="N35" s="5"/>
      <c r="O35" s="5"/>
      <c r="P35" s="5"/>
      <c r="Q35" s="5"/>
      <c r="R35" s="5"/>
      <c r="S35" s="5"/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5"/>
      <c r="AE35" s="5"/>
    </row>
    <row r="36" spans="1:31" s="1" customFormat="1" ht="10.199999999999999" x14ac:dyDescent="0.2">
      <c r="A36" s="5"/>
      <c r="B36" s="5"/>
      <c r="C36" s="5"/>
      <c r="D36" s="5"/>
      <c r="E36" s="5"/>
      <c r="F36" s="5" t="s">
        <v>43</v>
      </c>
      <c r="G36" s="5"/>
      <c r="H36" s="5"/>
      <c r="I36" s="5"/>
      <c r="J36" s="5" t="s">
        <v>6</v>
      </c>
      <c r="K36" s="5"/>
      <c r="L36" s="5">
        <v>2</v>
      </c>
      <c r="M36" s="5" t="s">
        <v>29</v>
      </c>
      <c r="N36" s="5"/>
      <c r="O36" s="5"/>
      <c r="P36" s="5"/>
      <c r="Q36" s="5"/>
      <c r="R36" s="5"/>
      <c r="S36" s="5"/>
      <c r="T36" s="7">
        <v>17500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5"/>
      <c r="AE36" s="5"/>
    </row>
    <row r="37" spans="1:31" s="1" customFormat="1" ht="10.199999999999999" x14ac:dyDescent="0.2">
      <c r="A37" s="5"/>
      <c r="B37" s="5"/>
      <c r="C37" s="5"/>
      <c r="D37" s="5"/>
      <c r="E37" s="5"/>
      <c r="F37" s="5" t="s">
        <v>43</v>
      </c>
      <c r="G37" s="5"/>
      <c r="H37" s="5"/>
      <c r="I37" s="5"/>
      <c r="J37" s="5" t="s">
        <v>6</v>
      </c>
      <c r="K37" s="5"/>
      <c r="L37" s="5">
        <v>3</v>
      </c>
      <c r="M37" s="5" t="s">
        <v>30</v>
      </c>
      <c r="N37" s="5"/>
      <c r="O37" s="5"/>
      <c r="P37" s="5"/>
      <c r="Q37" s="5"/>
      <c r="R37" s="5"/>
      <c r="S37" s="5"/>
      <c r="T37" s="7">
        <v>17500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5"/>
      <c r="AE37" s="5"/>
    </row>
    <row r="38" spans="1:31" s="1" customFormat="1" ht="10.199999999999999" x14ac:dyDescent="0.2">
      <c r="A38" s="5"/>
      <c r="B38" s="5"/>
      <c r="C38" s="5"/>
      <c r="D38" s="5"/>
      <c r="E38" s="5"/>
      <c r="F38" s="5" t="s">
        <v>43</v>
      </c>
      <c r="G38" s="5"/>
      <c r="H38" s="5"/>
      <c r="I38" s="5"/>
      <c r="J38" s="5" t="s">
        <v>6</v>
      </c>
      <c r="K38" s="5"/>
      <c r="L38" s="5">
        <v>4</v>
      </c>
      <c r="M38" s="5" t="s">
        <v>31</v>
      </c>
      <c r="N38" s="5"/>
      <c r="O38" s="5"/>
      <c r="P38" s="5"/>
      <c r="Q38" s="5"/>
      <c r="R38" s="5"/>
      <c r="S38" s="5"/>
      <c r="T38" s="7">
        <v>17500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5"/>
      <c r="AE38" s="5"/>
    </row>
    <row r="39" spans="1:31" s="1" customFormat="1" ht="10.199999999999999" x14ac:dyDescent="0.2">
      <c r="A39" s="5"/>
      <c r="B39" s="5"/>
      <c r="C39" s="5"/>
      <c r="D39" s="5"/>
      <c r="E39" s="5"/>
      <c r="F39" s="5" t="s">
        <v>43</v>
      </c>
      <c r="G39" s="5"/>
      <c r="H39" s="5"/>
      <c r="I39" s="5"/>
      <c r="J39" s="5" t="s">
        <v>6</v>
      </c>
      <c r="K39" s="5"/>
      <c r="L39" s="5">
        <v>5</v>
      </c>
      <c r="M39" s="5" t="s">
        <v>8</v>
      </c>
      <c r="N39" s="5"/>
      <c r="O39" s="5"/>
      <c r="P39" s="5"/>
      <c r="Q39" s="5"/>
      <c r="R39" s="5"/>
      <c r="S39" s="5"/>
      <c r="T39" s="7">
        <v>17500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5"/>
      <c r="AE39" s="5"/>
    </row>
    <row r="40" spans="1:31" s="1" customFormat="1" ht="10.199999999999999" x14ac:dyDescent="0.2">
      <c r="A40" s="5"/>
      <c r="B40" s="5"/>
      <c r="C40" s="5"/>
      <c r="D40" s="5"/>
      <c r="E40" s="5"/>
      <c r="F40" s="5" t="s">
        <v>43</v>
      </c>
      <c r="G40" s="5"/>
      <c r="H40" s="5"/>
      <c r="I40" s="5"/>
      <c r="J40" s="5" t="s">
        <v>6</v>
      </c>
      <c r="K40" s="5"/>
      <c r="L40" s="5">
        <v>6</v>
      </c>
      <c r="M40" s="5" t="s">
        <v>32</v>
      </c>
      <c r="N40" s="5"/>
      <c r="O40" s="5"/>
      <c r="P40" s="5"/>
      <c r="Q40" s="5"/>
      <c r="R40" s="5"/>
      <c r="S40" s="5"/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5"/>
      <c r="AE40" s="5"/>
    </row>
    <row r="41" spans="1:31" s="1" customFormat="1" ht="10.199999999999999" x14ac:dyDescent="0.2">
      <c r="A41" s="5"/>
      <c r="B41" s="5"/>
      <c r="C41" s="5"/>
      <c r="D41" s="5"/>
      <c r="E41" s="5"/>
      <c r="F41" s="5" t="s">
        <v>43</v>
      </c>
      <c r="G41" s="5"/>
      <c r="H41" s="5"/>
      <c r="I41" s="5"/>
      <c r="J41" s="5" t="s">
        <v>6</v>
      </c>
      <c r="K41" s="5"/>
      <c r="L41" s="5">
        <v>7</v>
      </c>
      <c r="M41" s="5" t="s">
        <v>33</v>
      </c>
      <c r="N41" s="5"/>
      <c r="O41" s="5"/>
      <c r="P41" s="5"/>
      <c r="Q41" s="5"/>
      <c r="R41" s="5"/>
      <c r="S41" s="5"/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5"/>
      <c r="AE41" s="5"/>
    </row>
    <row r="42" spans="1:31" s="1" customFormat="1" ht="10.199999999999999" x14ac:dyDescent="0.2">
      <c r="A42" s="5"/>
      <c r="B42" s="5"/>
      <c r="C42" s="5"/>
      <c r="D42" s="5"/>
      <c r="E42" s="5"/>
      <c r="F42" s="5" t="s">
        <v>43</v>
      </c>
      <c r="G42" s="5"/>
      <c r="H42" s="5"/>
      <c r="I42" s="5"/>
      <c r="J42" s="5" t="s">
        <v>6</v>
      </c>
      <c r="K42" s="5"/>
      <c r="L42" s="5">
        <v>8</v>
      </c>
      <c r="M42" s="5" t="s">
        <v>34</v>
      </c>
      <c r="N42" s="5"/>
      <c r="O42" s="5"/>
      <c r="P42" s="5"/>
      <c r="Q42" s="5"/>
      <c r="R42" s="5"/>
      <c r="S42" s="5"/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5"/>
      <c r="AE42" s="5"/>
    </row>
    <row r="43" spans="1:31" s="1" customFormat="1" ht="10.199999999999999" x14ac:dyDescent="0.2">
      <c r="A43" s="5"/>
      <c r="B43" s="5"/>
      <c r="C43" s="5"/>
      <c r="D43" s="5"/>
      <c r="E43" s="5"/>
      <c r="F43" s="5" t="s">
        <v>43</v>
      </c>
      <c r="G43" s="5"/>
      <c r="H43" s="5"/>
      <c r="I43" s="5"/>
      <c r="J43" s="5" t="s">
        <v>6</v>
      </c>
      <c r="K43" s="5"/>
      <c r="L43" s="5">
        <v>9</v>
      </c>
      <c r="M43" s="5" t="s">
        <v>35</v>
      </c>
      <c r="N43" s="5"/>
      <c r="O43" s="5"/>
      <c r="P43" s="5"/>
      <c r="Q43" s="5"/>
      <c r="R43" s="5"/>
      <c r="S43" s="5"/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5"/>
      <c r="AE43" s="5"/>
    </row>
    <row r="44" spans="1:31" s="1" customFormat="1" ht="10.199999999999999" x14ac:dyDescent="0.2">
      <c r="A44" s="5"/>
      <c r="B44" s="5"/>
      <c r="C44" s="5"/>
      <c r="D44" s="5"/>
      <c r="E44" s="5"/>
      <c r="F44" s="5" t="s">
        <v>43</v>
      </c>
      <c r="G44" s="5"/>
      <c r="H44" s="5"/>
      <c r="I44" s="5"/>
      <c r="J44" s="5" t="s">
        <v>6</v>
      </c>
      <c r="K44" s="5"/>
      <c r="L44" s="5">
        <v>10</v>
      </c>
      <c r="M44" s="5" t="s">
        <v>36</v>
      </c>
      <c r="N44" s="5"/>
      <c r="O44" s="5"/>
      <c r="P44" s="5"/>
      <c r="Q44" s="5"/>
      <c r="R44" s="5"/>
      <c r="S44" s="5"/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5"/>
      <c r="AE44" s="5"/>
    </row>
    <row r="45" spans="1:31" s="1" customFormat="1" ht="10.199999999999999" x14ac:dyDescent="0.2">
      <c r="A45" s="5"/>
      <c r="B45" s="5"/>
      <c r="C45" s="5"/>
      <c r="D45" s="5"/>
      <c r="E45" s="5"/>
      <c r="F45" s="5" t="s">
        <v>43</v>
      </c>
      <c r="G45" s="5"/>
      <c r="H45" s="5"/>
      <c r="I45" s="5"/>
      <c r="J45" s="5" t="s">
        <v>6</v>
      </c>
      <c r="K45" s="5"/>
      <c r="L45" s="5">
        <v>11</v>
      </c>
      <c r="M45" s="5" t="s">
        <v>37</v>
      </c>
      <c r="N45" s="5"/>
      <c r="O45" s="5"/>
      <c r="P45" s="5"/>
      <c r="Q45" s="5"/>
      <c r="R45" s="5"/>
      <c r="S45" s="5"/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5"/>
      <c r="AE45" s="5"/>
    </row>
    <row r="46" spans="1:31" s="1" customFormat="1" ht="10.199999999999999" x14ac:dyDescent="0.2">
      <c r="A46" s="5"/>
      <c r="B46" s="5"/>
      <c r="C46" s="5"/>
      <c r="D46" s="5"/>
      <c r="E46" s="5"/>
      <c r="F46" s="5" t="s">
        <v>43</v>
      </c>
      <c r="G46" s="5"/>
      <c r="H46" s="5"/>
      <c r="I46" s="5"/>
      <c r="J46" s="5" t="s">
        <v>6</v>
      </c>
      <c r="K46" s="5"/>
      <c r="L46" s="5">
        <v>12</v>
      </c>
      <c r="M46" s="5" t="s">
        <v>38</v>
      </c>
      <c r="N46" s="5"/>
      <c r="O46" s="5"/>
      <c r="P46" s="5"/>
      <c r="Q46" s="5"/>
      <c r="R46" s="5"/>
      <c r="S46" s="5"/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5"/>
      <c r="AE46" s="5"/>
    </row>
    <row r="47" spans="1:3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1" t="s">
        <v>362</v>
      </c>
      <c r="U47" s="21" t="s">
        <v>362</v>
      </c>
      <c r="V47" s="21" t="s">
        <v>362</v>
      </c>
      <c r="W47" s="21" t="s">
        <v>362</v>
      </c>
      <c r="X47" s="21" t="s">
        <v>362</v>
      </c>
      <c r="Y47" s="21" t="s">
        <v>362</v>
      </c>
      <c r="Z47" s="21" t="s">
        <v>362</v>
      </c>
      <c r="AA47" s="21" t="s">
        <v>362</v>
      </c>
      <c r="AB47" s="21" t="s">
        <v>362</v>
      </c>
      <c r="AC47" s="21" t="s">
        <v>362</v>
      </c>
      <c r="AD47" s="3"/>
      <c r="AE47" s="3"/>
    </row>
    <row r="48" spans="1:31" x14ac:dyDescent="0.25">
      <c r="A48" s="3"/>
      <c r="B48" s="3"/>
      <c r="C48" s="3"/>
      <c r="D48" s="3"/>
      <c r="E48" s="3"/>
      <c r="F48" s="3" t="s">
        <v>44</v>
      </c>
      <c r="G48" s="3"/>
      <c r="H48" s="3"/>
      <c r="I48" s="3"/>
      <c r="J48" s="3" t="s">
        <v>10</v>
      </c>
      <c r="K48" s="3"/>
      <c r="L48" s="3"/>
      <c r="M48" s="3"/>
      <c r="N48" s="3"/>
      <c r="O48" s="3"/>
      <c r="P48" s="3"/>
      <c r="Q48" s="3"/>
      <c r="R48" s="3"/>
      <c r="S48" s="22" t="s">
        <v>351</v>
      </c>
      <c r="T48" s="4">
        <v>3</v>
      </c>
      <c r="U48" s="4"/>
      <c r="V48" s="4"/>
      <c r="W48" s="4"/>
      <c r="X48" s="4"/>
      <c r="Y48" s="4"/>
      <c r="Z48" s="4"/>
      <c r="AA48" s="4"/>
      <c r="AB48" s="4"/>
      <c r="AC48" s="4"/>
      <c r="AD48" s="3"/>
      <c r="AE48" s="3"/>
    </row>
    <row r="49" spans="1:3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3"/>
      <c r="B50" s="3"/>
      <c r="C50" s="3"/>
      <c r="D50" s="3"/>
      <c r="E50" s="3"/>
      <c r="F50" s="3" t="s">
        <v>15</v>
      </c>
      <c r="G50" s="3"/>
      <c r="H50" s="3"/>
      <c r="I50" s="3"/>
      <c r="J50" s="3" t="s">
        <v>12</v>
      </c>
      <c r="K50" s="3"/>
      <c r="L50" s="3"/>
      <c r="M50" s="3"/>
      <c r="N50" s="3"/>
      <c r="O50" s="3"/>
      <c r="P50" s="22" t="s">
        <v>351</v>
      </c>
      <c r="Q50" s="6">
        <v>10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3"/>
      <c r="B52" s="3"/>
      <c r="C52" s="3"/>
      <c r="D52" s="3"/>
      <c r="E52" s="3"/>
      <c r="F52" s="3" t="s">
        <v>49</v>
      </c>
      <c r="G52" s="3"/>
      <c r="H52" s="3"/>
      <c r="I52" s="3"/>
      <c r="J52" s="3" t="s">
        <v>55</v>
      </c>
      <c r="K52" s="3"/>
      <c r="L52" s="3"/>
      <c r="M52" s="3"/>
      <c r="N52" s="3"/>
      <c r="O52" s="3"/>
      <c r="P52" s="22" t="s">
        <v>351</v>
      </c>
      <c r="Q52" s="6">
        <v>700000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3"/>
      <c r="C54" s="3"/>
      <c r="D54" s="3"/>
      <c r="E54" s="3"/>
      <c r="F54" s="3" t="s">
        <v>51</v>
      </c>
      <c r="G54" s="3"/>
      <c r="H54" s="3"/>
      <c r="I54" s="3"/>
      <c r="J54" s="3" t="s">
        <v>11</v>
      </c>
      <c r="K54" s="3"/>
      <c r="L54" s="3"/>
      <c r="M54" s="3"/>
      <c r="N54" s="3"/>
      <c r="O54" s="3"/>
      <c r="P54" s="22" t="s">
        <v>351</v>
      </c>
      <c r="Q54" s="8">
        <v>0.7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3"/>
      <c r="C56" s="3"/>
      <c r="D56" s="3"/>
      <c r="E56" s="3"/>
      <c r="F56" s="3" t="s">
        <v>50</v>
      </c>
      <c r="G56" s="3"/>
      <c r="H56" s="3"/>
      <c r="I56" s="3"/>
      <c r="J56" s="3" t="s">
        <v>11</v>
      </c>
      <c r="K56" s="3"/>
      <c r="L56" s="3"/>
      <c r="M56" s="3"/>
      <c r="N56" s="3"/>
      <c r="O56" s="3"/>
      <c r="P56" s="22" t="s">
        <v>351</v>
      </c>
      <c r="Q56" s="8">
        <v>2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1" customFormat="1" x14ac:dyDescent="0.25">
      <c r="A58" s="10"/>
      <c r="B58" s="10"/>
      <c r="C58" s="10"/>
      <c r="D58" s="10"/>
      <c r="E58" s="10"/>
      <c r="F58" s="10" t="s">
        <v>52</v>
      </c>
      <c r="G58" s="10"/>
      <c r="H58" s="10"/>
      <c r="I58" s="10"/>
      <c r="J58" s="10" t="s">
        <v>53</v>
      </c>
      <c r="K58" s="10"/>
      <c r="L58" s="10"/>
      <c r="M58" s="10"/>
      <c r="N58" s="10"/>
      <c r="O58" s="10"/>
      <c r="P58" s="10"/>
      <c r="Q58" s="10"/>
      <c r="R58" s="10"/>
      <c r="S58" s="22" t="s">
        <v>351</v>
      </c>
      <c r="T58" s="27">
        <v>500000</v>
      </c>
      <c r="U58" s="27">
        <v>600000</v>
      </c>
      <c r="V58" s="27">
        <v>700000</v>
      </c>
      <c r="W58" s="27">
        <v>750000</v>
      </c>
      <c r="X58" s="27">
        <v>800000</v>
      </c>
      <c r="Y58" s="27">
        <v>850000</v>
      </c>
      <c r="Z58" s="27">
        <v>900000</v>
      </c>
      <c r="AA58" s="27">
        <v>1000000</v>
      </c>
      <c r="AB58" s="27">
        <v>1000000</v>
      </c>
      <c r="AC58" s="27">
        <v>1000000</v>
      </c>
      <c r="AD58" s="10"/>
      <c r="AE58" s="10"/>
    </row>
    <row r="59" spans="1:3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3"/>
      <c r="B60" s="3"/>
      <c r="C60" s="3"/>
      <c r="D60" s="3"/>
      <c r="E60" s="3"/>
      <c r="F60" s="3" t="s">
        <v>16</v>
      </c>
      <c r="G60" s="3"/>
      <c r="H60" s="3"/>
      <c r="I60" s="3"/>
      <c r="J60" s="3" t="s">
        <v>11</v>
      </c>
      <c r="K60" s="3"/>
      <c r="L60" s="3"/>
      <c r="M60" s="3"/>
      <c r="N60" s="3"/>
      <c r="O60" s="3"/>
      <c r="P60" s="3"/>
      <c r="Q60" s="3"/>
      <c r="R60" s="3"/>
      <c r="S60" s="22" t="s">
        <v>351</v>
      </c>
      <c r="T60" s="8">
        <v>0.01</v>
      </c>
      <c r="U60" s="8">
        <v>0.03</v>
      </c>
      <c r="V60" s="8">
        <v>0.05</v>
      </c>
      <c r="W60" s="8">
        <v>7.0000000000000007E-2</v>
      </c>
      <c r="X60" s="8">
        <v>0.1</v>
      </c>
      <c r="Y60" s="8">
        <v>0.12</v>
      </c>
      <c r="Z60" s="8">
        <v>0.14000000000000001</v>
      </c>
      <c r="AA60" s="8">
        <v>0.14000000000000001</v>
      </c>
      <c r="AB60" s="8">
        <v>0.15</v>
      </c>
      <c r="AC60" s="8">
        <v>0.15</v>
      </c>
      <c r="AD60" s="3"/>
      <c r="AE60" s="3"/>
    </row>
    <row r="61" spans="1:3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5">
      <c r="A62" s="3"/>
      <c r="B62" s="3"/>
      <c r="C62" s="3"/>
      <c r="D62" s="3"/>
      <c r="E62" s="3"/>
      <c r="F62" s="3" t="s">
        <v>54</v>
      </c>
      <c r="G62" s="3"/>
      <c r="H62" s="3"/>
      <c r="I62" s="3"/>
      <c r="J62" s="3" t="s">
        <v>55</v>
      </c>
      <c r="K62" s="3"/>
      <c r="L62" s="3"/>
      <c r="M62" s="3"/>
      <c r="N62" s="3"/>
      <c r="O62" s="3"/>
      <c r="P62" s="3"/>
      <c r="Q62" s="3"/>
      <c r="R62" s="3"/>
      <c r="S62" s="22" t="s">
        <v>351</v>
      </c>
      <c r="T62" s="4">
        <v>30</v>
      </c>
      <c r="U62" s="4">
        <v>30</v>
      </c>
      <c r="V62" s="4">
        <v>40</v>
      </c>
      <c r="W62" s="4">
        <v>50</v>
      </c>
      <c r="X62" s="4">
        <v>60</v>
      </c>
      <c r="Y62" s="4">
        <v>60</v>
      </c>
      <c r="Z62" s="4">
        <v>60</v>
      </c>
      <c r="AA62" s="4">
        <v>60</v>
      </c>
      <c r="AB62" s="4">
        <v>60</v>
      </c>
      <c r="AC62" s="4">
        <v>60</v>
      </c>
      <c r="AD62" s="3"/>
      <c r="AE62" s="3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1" customFormat="1" x14ac:dyDescent="0.25">
      <c r="A64" s="10"/>
      <c r="B64" s="10"/>
      <c r="C64" s="10"/>
      <c r="D64" s="10"/>
      <c r="E64" s="10"/>
      <c r="F64" s="10" t="s">
        <v>56</v>
      </c>
      <c r="G64" s="10"/>
      <c r="H64" s="10"/>
      <c r="I64" s="10"/>
      <c r="J64" s="10" t="s">
        <v>55</v>
      </c>
      <c r="K64" s="10"/>
      <c r="L64" s="10"/>
      <c r="M64" s="10"/>
      <c r="N64" s="10"/>
      <c r="O64" s="10"/>
      <c r="P64" s="10"/>
      <c r="Q64" s="12"/>
      <c r="R64" s="10"/>
      <c r="S64" s="10"/>
      <c r="T64" s="46">
        <v>150000</v>
      </c>
      <c r="U64" s="46">
        <v>540000</v>
      </c>
      <c r="V64" s="46">
        <v>1400000</v>
      </c>
      <c r="W64" s="46">
        <v>2625000.0000000005</v>
      </c>
      <c r="X64" s="46">
        <v>4800000</v>
      </c>
      <c r="Y64" s="46">
        <v>6120000</v>
      </c>
      <c r="Z64" s="46">
        <v>7560000.0000000009</v>
      </c>
      <c r="AA64" s="46">
        <v>8400000</v>
      </c>
      <c r="AB64" s="46">
        <v>9000000</v>
      </c>
      <c r="AC64" s="46">
        <v>9000000</v>
      </c>
      <c r="AD64" s="10"/>
      <c r="AE64" s="10"/>
    </row>
    <row r="65" spans="1:31" x14ac:dyDescent="0.25">
      <c r="A65" s="3"/>
      <c r="B65" s="3"/>
      <c r="C65" s="3"/>
      <c r="D65" s="3"/>
      <c r="E65" s="3"/>
      <c r="F65" s="10" t="s">
        <v>57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5"/>
      <c r="U65" s="5"/>
      <c r="V65" s="5"/>
      <c r="W65" s="5"/>
      <c r="X65" s="5"/>
      <c r="Y65" s="5"/>
      <c r="Z65" s="5"/>
      <c r="AA65" s="5"/>
      <c r="AB65" s="5"/>
      <c r="AC65" s="5"/>
      <c r="AD65" s="3"/>
      <c r="AE65" s="3"/>
    </row>
    <row r="66" spans="1:31" s="1" customFormat="1" ht="10.199999999999999" x14ac:dyDescent="0.2">
      <c r="A66" s="5"/>
      <c r="B66" s="5"/>
      <c r="C66" s="5"/>
      <c r="D66" s="5"/>
      <c r="E66" s="5"/>
      <c r="F66" s="5" t="s">
        <v>57</v>
      </c>
      <c r="G66" s="5"/>
      <c r="H66" s="5"/>
      <c r="I66" s="5"/>
      <c r="J66" s="5" t="s">
        <v>11</v>
      </c>
      <c r="K66" s="5"/>
      <c r="L66" s="5">
        <v>1</v>
      </c>
      <c r="M66" s="5" t="s">
        <v>28</v>
      </c>
      <c r="N66" s="5"/>
      <c r="O66" s="5"/>
      <c r="P66" s="31" t="s">
        <v>351</v>
      </c>
      <c r="Q66" s="9">
        <v>0.06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s="1" customFormat="1" ht="10.199999999999999" x14ac:dyDescent="0.2">
      <c r="A67" s="5"/>
      <c r="B67" s="5"/>
      <c r="C67" s="5"/>
      <c r="D67" s="5"/>
      <c r="E67" s="5"/>
      <c r="F67" s="5" t="s">
        <v>57</v>
      </c>
      <c r="G67" s="5"/>
      <c r="H67" s="5"/>
      <c r="I67" s="5"/>
      <c r="J67" s="5" t="s">
        <v>11</v>
      </c>
      <c r="K67" s="5"/>
      <c r="L67" s="5">
        <v>2</v>
      </c>
      <c r="M67" s="5" t="s">
        <v>29</v>
      </c>
      <c r="N67" s="5"/>
      <c r="O67" s="5"/>
      <c r="P67" s="31" t="s">
        <v>351</v>
      </c>
      <c r="Q67" s="9">
        <v>7.0000000000000007E-2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s="1" customFormat="1" ht="10.199999999999999" x14ac:dyDescent="0.2">
      <c r="A68" s="5"/>
      <c r="B68" s="5"/>
      <c r="C68" s="5"/>
      <c r="D68" s="5"/>
      <c r="E68" s="5"/>
      <c r="F68" s="5" t="s">
        <v>57</v>
      </c>
      <c r="G68" s="5"/>
      <c r="H68" s="5"/>
      <c r="I68" s="5"/>
      <c r="J68" s="5" t="s">
        <v>11</v>
      </c>
      <c r="K68" s="5"/>
      <c r="L68" s="5">
        <v>3</v>
      </c>
      <c r="M68" s="5" t="s">
        <v>30</v>
      </c>
      <c r="N68" s="5"/>
      <c r="O68" s="5"/>
      <c r="P68" s="31" t="s">
        <v>351</v>
      </c>
      <c r="Q68" s="9">
        <v>0.08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s="1" customFormat="1" ht="10.199999999999999" x14ac:dyDescent="0.2">
      <c r="A69" s="5"/>
      <c r="B69" s="5"/>
      <c r="C69" s="5"/>
      <c r="D69" s="5"/>
      <c r="E69" s="5"/>
      <c r="F69" s="5" t="s">
        <v>57</v>
      </c>
      <c r="G69" s="5"/>
      <c r="H69" s="5"/>
      <c r="I69" s="5"/>
      <c r="J69" s="5" t="s">
        <v>11</v>
      </c>
      <c r="K69" s="5"/>
      <c r="L69" s="5">
        <v>4</v>
      </c>
      <c r="M69" s="5" t="s">
        <v>31</v>
      </c>
      <c r="N69" s="5"/>
      <c r="O69" s="5"/>
      <c r="P69" s="31" t="s">
        <v>351</v>
      </c>
      <c r="Q69" s="9">
        <v>0.08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s="1" customFormat="1" ht="10.199999999999999" x14ac:dyDescent="0.2">
      <c r="A70" s="5"/>
      <c r="B70" s="5"/>
      <c r="C70" s="5"/>
      <c r="D70" s="5"/>
      <c r="E70" s="5"/>
      <c r="F70" s="5" t="s">
        <v>57</v>
      </c>
      <c r="G70" s="5"/>
      <c r="H70" s="5"/>
      <c r="I70" s="5"/>
      <c r="J70" s="5" t="s">
        <v>11</v>
      </c>
      <c r="K70" s="5"/>
      <c r="L70" s="5">
        <v>5</v>
      </c>
      <c r="M70" s="5" t="s">
        <v>8</v>
      </c>
      <c r="N70" s="5"/>
      <c r="O70" s="5"/>
      <c r="P70" s="31" t="s">
        <v>351</v>
      </c>
      <c r="Q70" s="9">
        <v>0.06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s="1" customFormat="1" ht="10.199999999999999" x14ac:dyDescent="0.2">
      <c r="A71" s="5"/>
      <c r="B71" s="5"/>
      <c r="C71" s="5"/>
      <c r="D71" s="5"/>
      <c r="E71" s="5"/>
      <c r="F71" s="5" t="s">
        <v>57</v>
      </c>
      <c r="G71" s="5"/>
      <c r="H71" s="5"/>
      <c r="I71" s="5"/>
      <c r="J71" s="5" t="s">
        <v>11</v>
      </c>
      <c r="K71" s="5"/>
      <c r="L71" s="5">
        <v>6</v>
      </c>
      <c r="M71" s="5" t="s">
        <v>32</v>
      </c>
      <c r="N71" s="5"/>
      <c r="O71" s="5"/>
      <c r="P71" s="31" t="s">
        <v>351</v>
      </c>
      <c r="Q71" s="9">
        <v>0.05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s="1" customFormat="1" ht="10.199999999999999" x14ac:dyDescent="0.2">
      <c r="A72" s="5"/>
      <c r="B72" s="5"/>
      <c r="C72" s="5"/>
      <c r="D72" s="5"/>
      <c r="E72" s="5"/>
      <c r="F72" s="5" t="s">
        <v>57</v>
      </c>
      <c r="G72" s="5"/>
      <c r="H72" s="5"/>
      <c r="I72" s="5"/>
      <c r="J72" s="5" t="s">
        <v>11</v>
      </c>
      <c r="K72" s="5"/>
      <c r="L72" s="5">
        <v>7</v>
      </c>
      <c r="M72" s="5" t="s">
        <v>33</v>
      </c>
      <c r="N72" s="5"/>
      <c r="O72" s="5"/>
      <c r="P72" s="31" t="s">
        <v>351</v>
      </c>
      <c r="Q72" s="9">
        <v>0.05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s="1" customFormat="1" ht="10.199999999999999" x14ac:dyDescent="0.2">
      <c r="A73" s="5"/>
      <c r="B73" s="5"/>
      <c r="C73" s="5"/>
      <c r="D73" s="5"/>
      <c r="E73" s="5"/>
      <c r="F73" s="5" t="s">
        <v>57</v>
      </c>
      <c r="G73" s="5"/>
      <c r="H73" s="5"/>
      <c r="I73" s="5"/>
      <c r="J73" s="5" t="s">
        <v>11</v>
      </c>
      <c r="K73" s="5"/>
      <c r="L73" s="5">
        <v>8</v>
      </c>
      <c r="M73" s="5" t="s">
        <v>34</v>
      </c>
      <c r="N73" s="5"/>
      <c r="O73" s="5"/>
      <c r="P73" s="31" t="s">
        <v>351</v>
      </c>
      <c r="Q73" s="9">
        <v>0.06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s="1" customFormat="1" ht="10.199999999999999" x14ac:dyDescent="0.2">
      <c r="A74" s="5"/>
      <c r="B74" s="5"/>
      <c r="C74" s="5"/>
      <c r="D74" s="5"/>
      <c r="E74" s="5"/>
      <c r="F74" s="5" t="s">
        <v>57</v>
      </c>
      <c r="G74" s="5"/>
      <c r="H74" s="5"/>
      <c r="I74" s="5"/>
      <c r="J74" s="5" t="s">
        <v>11</v>
      </c>
      <c r="K74" s="5"/>
      <c r="L74" s="5">
        <v>9</v>
      </c>
      <c r="M74" s="5" t="s">
        <v>35</v>
      </c>
      <c r="N74" s="5"/>
      <c r="O74" s="5"/>
      <c r="P74" s="31" t="s">
        <v>351</v>
      </c>
      <c r="Q74" s="9">
        <v>0.09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s="1" customFormat="1" ht="10.199999999999999" x14ac:dyDescent="0.2">
      <c r="A75" s="5"/>
      <c r="B75" s="5"/>
      <c r="C75" s="5"/>
      <c r="D75" s="5"/>
      <c r="E75" s="5"/>
      <c r="F75" s="5" t="s">
        <v>57</v>
      </c>
      <c r="G75" s="5"/>
      <c r="H75" s="5"/>
      <c r="I75" s="5"/>
      <c r="J75" s="5" t="s">
        <v>11</v>
      </c>
      <c r="K75" s="5"/>
      <c r="L75" s="5">
        <v>10</v>
      </c>
      <c r="M75" s="5" t="s">
        <v>36</v>
      </c>
      <c r="N75" s="5"/>
      <c r="O75" s="5"/>
      <c r="P75" s="31" t="s">
        <v>351</v>
      </c>
      <c r="Q75" s="9">
        <v>0.12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s="1" customFormat="1" ht="10.199999999999999" x14ac:dyDescent="0.2">
      <c r="A76" s="5"/>
      <c r="B76" s="5"/>
      <c r="C76" s="5"/>
      <c r="D76" s="5"/>
      <c r="E76" s="5"/>
      <c r="F76" s="5" t="s">
        <v>57</v>
      </c>
      <c r="G76" s="5"/>
      <c r="H76" s="5"/>
      <c r="I76" s="5"/>
      <c r="J76" s="5" t="s">
        <v>11</v>
      </c>
      <c r="K76" s="5"/>
      <c r="L76" s="5">
        <v>11</v>
      </c>
      <c r="M76" s="5" t="s">
        <v>37</v>
      </c>
      <c r="N76" s="5"/>
      <c r="O76" s="5"/>
      <c r="P76" s="31" t="s">
        <v>351</v>
      </c>
      <c r="Q76" s="47">
        <v>0.15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s="1" customFormat="1" ht="10.199999999999999" x14ac:dyDescent="0.2">
      <c r="A77" s="5"/>
      <c r="B77" s="5"/>
      <c r="C77" s="5"/>
      <c r="D77" s="5"/>
      <c r="E77" s="5"/>
      <c r="F77" s="5" t="s">
        <v>57</v>
      </c>
      <c r="G77" s="5"/>
      <c r="H77" s="5"/>
      <c r="I77" s="5"/>
      <c r="J77" s="5" t="s">
        <v>11</v>
      </c>
      <c r="K77" s="5"/>
      <c r="L77" s="5">
        <v>12</v>
      </c>
      <c r="M77" s="5" t="s">
        <v>38</v>
      </c>
      <c r="N77" s="5"/>
      <c r="O77" s="5"/>
      <c r="P77" s="5"/>
      <c r="Q77" s="48">
        <v>0.13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x14ac:dyDescent="0.25">
      <c r="A79" s="3"/>
      <c r="B79" s="3"/>
      <c r="C79" s="3"/>
      <c r="D79" s="3"/>
      <c r="E79" s="3"/>
      <c r="F79" s="3" t="s">
        <v>59</v>
      </c>
      <c r="G79" s="3"/>
      <c r="H79" s="3"/>
      <c r="I79" s="3"/>
      <c r="J79" s="3" t="s">
        <v>60</v>
      </c>
      <c r="K79" s="3"/>
      <c r="L79" s="3"/>
      <c r="M79" s="3"/>
      <c r="N79" s="3"/>
      <c r="O79" s="3"/>
      <c r="P79" s="3"/>
      <c r="Q79" s="3"/>
      <c r="R79" s="3"/>
      <c r="S79" s="22" t="s">
        <v>351</v>
      </c>
      <c r="T79" s="6">
        <v>30</v>
      </c>
      <c r="U79" s="6">
        <v>30</v>
      </c>
      <c r="V79" s="6">
        <v>30</v>
      </c>
      <c r="W79" s="6">
        <v>30</v>
      </c>
      <c r="X79" s="6">
        <v>25</v>
      </c>
      <c r="Y79" s="6">
        <v>25</v>
      </c>
      <c r="Z79" s="6">
        <v>25</v>
      </c>
      <c r="AA79" s="6">
        <v>20</v>
      </c>
      <c r="AB79" s="6">
        <v>20</v>
      </c>
      <c r="AC79" s="6">
        <v>20</v>
      </c>
      <c r="AD79" s="3"/>
      <c r="AE79" s="3"/>
    </row>
    <row r="80" spans="1:3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x14ac:dyDescent="0.25">
      <c r="A81" s="3"/>
      <c r="B81" s="3"/>
      <c r="C81" s="3"/>
      <c r="D81" s="3"/>
      <c r="E81" s="3"/>
      <c r="F81" s="3" t="s">
        <v>65</v>
      </c>
      <c r="G81" s="3"/>
      <c r="H81" s="3"/>
      <c r="I81" s="3"/>
      <c r="J81" s="3" t="s">
        <v>60</v>
      </c>
      <c r="K81" s="3"/>
      <c r="L81" s="3"/>
      <c r="M81" s="3"/>
      <c r="N81" s="3"/>
      <c r="O81" s="3"/>
      <c r="P81" s="3"/>
      <c r="Q81" s="3"/>
      <c r="R81" s="3"/>
      <c r="S81" s="22" t="s">
        <v>351</v>
      </c>
      <c r="T81" s="6">
        <v>45</v>
      </c>
      <c r="U81" s="6">
        <v>45</v>
      </c>
      <c r="V81" s="6">
        <v>45</v>
      </c>
      <c r="W81" s="6">
        <v>40</v>
      </c>
      <c r="X81" s="6">
        <v>40</v>
      </c>
      <c r="Y81" s="6">
        <v>40</v>
      </c>
      <c r="Z81" s="6">
        <v>40</v>
      </c>
      <c r="AA81" s="6">
        <v>30</v>
      </c>
      <c r="AB81" s="6">
        <v>30</v>
      </c>
      <c r="AC81" s="6">
        <v>30</v>
      </c>
      <c r="AD81" s="3"/>
      <c r="AE81" s="3"/>
    </row>
    <row r="82" spans="1:3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s="11" customFormat="1" x14ac:dyDescent="0.25">
      <c r="A83" s="10"/>
      <c r="B83" s="10"/>
      <c r="C83" s="10"/>
      <c r="D83" s="10"/>
      <c r="E83" s="10"/>
      <c r="F83" s="10" t="s">
        <v>66</v>
      </c>
      <c r="G83" s="10"/>
      <c r="H83" s="10"/>
      <c r="I83" s="10"/>
      <c r="J83" s="10" t="s">
        <v>13</v>
      </c>
      <c r="K83" s="10"/>
      <c r="L83" s="10"/>
      <c r="M83" s="10"/>
      <c r="N83" s="10"/>
      <c r="O83" s="10"/>
      <c r="P83" s="22" t="s">
        <v>351</v>
      </c>
      <c r="Q83" s="27">
        <v>100</v>
      </c>
      <c r="R83" s="10"/>
      <c r="S83" s="10"/>
      <c r="T83" s="46">
        <v>100</v>
      </c>
      <c r="U83" s="46">
        <v>112.00000000000001</v>
      </c>
      <c r="V83" s="46">
        <v>125.44000000000003</v>
      </c>
      <c r="W83" s="46">
        <v>137.98400000000004</v>
      </c>
      <c r="X83" s="46">
        <v>151.78240000000005</v>
      </c>
      <c r="Y83" s="46">
        <v>166.96064000000007</v>
      </c>
      <c r="Z83" s="46">
        <v>180.31749120000009</v>
      </c>
      <c r="AA83" s="46">
        <v>192.93971558400011</v>
      </c>
      <c r="AB83" s="46">
        <v>202.58670136320012</v>
      </c>
      <c r="AC83" s="46">
        <v>210.69016941772813</v>
      </c>
      <c r="AD83" s="10"/>
      <c r="AE83" s="10"/>
    </row>
    <row r="84" spans="1:3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s="11" customFormat="1" x14ac:dyDescent="0.25">
      <c r="A85" s="10"/>
      <c r="B85" s="10"/>
      <c r="C85" s="10"/>
      <c r="D85" s="10"/>
      <c r="E85" s="10"/>
      <c r="F85" s="10" t="s">
        <v>67</v>
      </c>
      <c r="G85" s="10"/>
      <c r="H85" s="10"/>
      <c r="I85" s="10"/>
      <c r="J85" s="10" t="s">
        <v>11</v>
      </c>
      <c r="K85" s="10"/>
      <c r="L85" s="10"/>
      <c r="M85" s="10"/>
      <c r="N85" s="10"/>
      <c r="O85" s="10"/>
      <c r="P85" s="10"/>
      <c r="Q85" s="10"/>
      <c r="R85" s="10"/>
      <c r="S85" s="22" t="s">
        <v>351</v>
      </c>
      <c r="T85" s="51">
        <v>0.12</v>
      </c>
      <c r="U85" s="51">
        <v>0.12</v>
      </c>
      <c r="V85" s="51">
        <v>0.1</v>
      </c>
      <c r="W85" s="51">
        <v>0.1</v>
      </c>
      <c r="X85" s="51">
        <v>0.1</v>
      </c>
      <c r="Y85" s="51">
        <v>0.08</v>
      </c>
      <c r="Z85" s="51">
        <v>7.0000000000000007E-2</v>
      </c>
      <c r="AA85" s="51">
        <v>0.05</v>
      </c>
      <c r="AB85" s="51">
        <v>0.04</v>
      </c>
      <c r="AC85" s="51">
        <v>0.03</v>
      </c>
      <c r="AD85" s="10"/>
      <c r="AE85" s="10"/>
    </row>
    <row r="86" spans="1:31" x14ac:dyDescent="0.25">
      <c r="A86" s="3"/>
      <c r="B86" s="3"/>
      <c r="C86" s="3"/>
      <c r="D86" s="3"/>
      <c r="E86" s="3"/>
      <c r="F86" s="3" t="s">
        <v>86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s="1" customFormat="1" ht="10.199999999999999" x14ac:dyDescent="0.2">
      <c r="A87" s="5"/>
      <c r="B87" s="5"/>
      <c r="C87" s="5"/>
      <c r="D87" s="5"/>
      <c r="E87" s="5"/>
      <c r="F87" s="5" t="s">
        <v>86</v>
      </c>
      <c r="G87" s="5"/>
      <c r="H87" s="5"/>
      <c r="I87" s="5"/>
      <c r="J87" s="5" t="s">
        <v>11</v>
      </c>
      <c r="K87" s="5"/>
      <c r="L87" s="5">
        <v>1</v>
      </c>
      <c r="M87" s="5" t="s">
        <v>28</v>
      </c>
      <c r="N87" s="5"/>
      <c r="O87" s="5"/>
      <c r="P87" s="31" t="s">
        <v>351</v>
      </c>
      <c r="Q87" s="9">
        <v>0.1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s="1" customFormat="1" ht="10.199999999999999" x14ac:dyDescent="0.2">
      <c r="A88" s="5"/>
      <c r="B88" s="5"/>
      <c r="C88" s="5"/>
      <c r="D88" s="5"/>
      <c r="E88" s="5"/>
      <c r="F88" s="5" t="s">
        <v>86</v>
      </c>
      <c r="G88" s="5"/>
      <c r="H88" s="5"/>
      <c r="I88" s="5"/>
      <c r="J88" s="5" t="s">
        <v>11</v>
      </c>
      <c r="K88" s="5"/>
      <c r="L88" s="5">
        <v>2</v>
      </c>
      <c r="M88" s="5" t="s">
        <v>29</v>
      </c>
      <c r="N88" s="5"/>
      <c r="O88" s="5"/>
      <c r="P88" s="31" t="s">
        <v>351</v>
      </c>
      <c r="Q88" s="9">
        <v>0.05</v>
      </c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s="1" customFormat="1" ht="10.199999999999999" x14ac:dyDescent="0.2">
      <c r="A89" s="5"/>
      <c r="B89" s="5"/>
      <c r="C89" s="5"/>
      <c r="D89" s="5"/>
      <c r="E89" s="5"/>
      <c r="F89" s="5" t="s">
        <v>86</v>
      </c>
      <c r="G89" s="5"/>
      <c r="H89" s="5"/>
      <c r="I89" s="5"/>
      <c r="J89" s="5" t="s">
        <v>11</v>
      </c>
      <c r="K89" s="5"/>
      <c r="L89" s="5">
        <v>3</v>
      </c>
      <c r="M89" s="5" t="s">
        <v>30</v>
      </c>
      <c r="N89" s="5"/>
      <c r="O89" s="5"/>
      <c r="P89" s="31" t="s">
        <v>351</v>
      </c>
      <c r="Q89" s="9">
        <v>0.1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s="1" customFormat="1" ht="10.199999999999999" x14ac:dyDescent="0.2">
      <c r="A90" s="5"/>
      <c r="B90" s="5"/>
      <c r="C90" s="5"/>
      <c r="D90" s="5"/>
      <c r="E90" s="5"/>
      <c r="F90" s="5" t="s">
        <v>86</v>
      </c>
      <c r="G90" s="5"/>
      <c r="H90" s="5"/>
      <c r="I90" s="5"/>
      <c r="J90" s="5" t="s">
        <v>11</v>
      </c>
      <c r="K90" s="5"/>
      <c r="L90" s="5">
        <v>4</v>
      </c>
      <c r="M90" s="5" t="s">
        <v>31</v>
      </c>
      <c r="N90" s="5"/>
      <c r="O90" s="5"/>
      <c r="P90" s="31" t="s">
        <v>351</v>
      </c>
      <c r="Q90" s="9">
        <v>-0.03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s="1" customFormat="1" ht="10.199999999999999" x14ac:dyDescent="0.2">
      <c r="A91" s="5"/>
      <c r="B91" s="5"/>
      <c r="C91" s="5"/>
      <c r="D91" s="5"/>
      <c r="E91" s="5"/>
      <c r="F91" s="5" t="s">
        <v>86</v>
      </c>
      <c r="G91" s="5"/>
      <c r="H91" s="5"/>
      <c r="I91" s="5"/>
      <c r="J91" s="5" t="s">
        <v>11</v>
      </c>
      <c r="K91" s="5"/>
      <c r="L91" s="5">
        <v>5</v>
      </c>
      <c r="M91" s="5" t="s">
        <v>8</v>
      </c>
      <c r="N91" s="5"/>
      <c r="O91" s="5"/>
      <c r="P91" s="31" t="s">
        <v>351</v>
      </c>
      <c r="Q91" s="9">
        <v>-0.02</v>
      </c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s="1" customFormat="1" ht="10.199999999999999" x14ac:dyDescent="0.2">
      <c r="A92" s="5"/>
      <c r="B92" s="5"/>
      <c r="C92" s="5"/>
      <c r="D92" s="5"/>
      <c r="E92" s="5"/>
      <c r="F92" s="5" t="s">
        <v>86</v>
      </c>
      <c r="G92" s="5"/>
      <c r="H92" s="5"/>
      <c r="I92" s="5"/>
      <c r="J92" s="5" t="s">
        <v>11</v>
      </c>
      <c r="K92" s="5"/>
      <c r="L92" s="5">
        <v>6</v>
      </c>
      <c r="M92" s="5" t="s">
        <v>32</v>
      </c>
      <c r="N92" s="5"/>
      <c r="O92" s="5"/>
      <c r="P92" s="31" t="s">
        <v>351</v>
      </c>
      <c r="Q92" s="9">
        <v>-0.02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s="1" customFormat="1" ht="10.199999999999999" x14ac:dyDescent="0.2">
      <c r="A93" s="5"/>
      <c r="B93" s="5"/>
      <c r="C93" s="5"/>
      <c r="D93" s="5"/>
      <c r="E93" s="5"/>
      <c r="F93" s="5" t="s">
        <v>86</v>
      </c>
      <c r="G93" s="5"/>
      <c r="H93" s="5"/>
      <c r="I93" s="5"/>
      <c r="J93" s="5" t="s">
        <v>11</v>
      </c>
      <c r="K93" s="5"/>
      <c r="L93" s="5">
        <v>7</v>
      </c>
      <c r="M93" s="5" t="s">
        <v>33</v>
      </c>
      <c r="N93" s="5"/>
      <c r="O93" s="5"/>
      <c r="P93" s="31" t="s">
        <v>351</v>
      </c>
      <c r="Q93" s="9">
        <v>0.05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s="1" customFormat="1" ht="10.199999999999999" x14ac:dyDescent="0.2">
      <c r="A94" s="5"/>
      <c r="B94" s="5"/>
      <c r="C94" s="5"/>
      <c r="D94" s="5"/>
      <c r="E94" s="5"/>
      <c r="F94" s="5" t="s">
        <v>86</v>
      </c>
      <c r="G94" s="5"/>
      <c r="H94" s="5"/>
      <c r="I94" s="5"/>
      <c r="J94" s="5" t="s">
        <v>11</v>
      </c>
      <c r="K94" s="5"/>
      <c r="L94" s="5">
        <v>8</v>
      </c>
      <c r="M94" s="5" t="s">
        <v>34</v>
      </c>
      <c r="N94" s="5"/>
      <c r="O94" s="5"/>
      <c r="P94" s="31" t="s">
        <v>351</v>
      </c>
      <c r="Q94" s="9">
        <v>0.05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s="1" customFormat="1" ht="10.199999999999999" x14ac:dyDescent="0.2">
      <c r="A95" s="5"/>
      <c r="B95" s="5"/>
      <c r="C95" s="5"/>
      <c r="D95" s="5"/>
      <c r="E95" s="5"/>
      <c r="F95" s="5" t="s">
        <v>86</v>
      </c>
      <c r="G95" s="5"/>
      <c r="H95" s="5"/>
      <c r="I95" s="5"/>
      <c r="J95" s="5" t="s">
        <v>11</v>
      </c>
      <c r="K95" s="5"/>
      <c r="L95" s="5">
        <v>9</v>
      </c>
      <c r="M95" s="5" t="s">
        <v>35</v>
      </c>
      <c r="N95" s="5"/>
      <c r="O95" s="5"/>
      <c r="P95" s="31" t="s">
        <v>351</v>
      </c>
      <c r="Q95" s="9">
        <v>0.1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s="1" customFormat="1" ht="10.199999999999999" x14ac:dyDescent="0.2">
      <c r="A96" s="5"/>
      <c r="B96" s="5"/>
      <c r="C96" s="5"/>
      <c r="D96" s="5"/>
      <c r="E96" s="5"/>
      <c r="F96" s="5" t="s">
        <v>86</v>
      </c>
      <c r="G96" s="5"/>
      <c r="H96" s="5"/>
      <c r="I96" s="5"/>
      <c r="J96" s="5" t="s">
        <v>11</v>
      </c>
      <c r="K96" s="5"/>
      <c r="L96" s="5">
        <v>10</v>
      </c>
      <c r="M96" s="5" t="s">
        <v>36</v>
      </c>
      <c r="N96" s="5"/>
      <c r="O96" s="5"/>
      <c r="P96" s="31" t="s">
        <v>351</v>
      </c>
      <c r="Q96" s="9">
        <v>0.2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s="1" customFormat="1" ht="10.199999999999999" x14ac:dyDescent="0.2">
      <c r="A97" s="5"/>
      <c r="B97" s="5"/>
      <c r="C97" s="5"/>
      <c r="D97" s="5"/>
      <c r="E97" s="5"/>
      <c r="F97" s="5" t="s">
        <v>86</v>
      </c>
      <c r="G97" s="5"/>
      <c r="H97" s="5"/>
      <c r="I97" s="5"/>
      <c r="J97" s="5" t="s">
        <v>11</v>
      </c>
      <c r="K97" s="5"/>
      <c r="L97" s="5">
        <v>11</v>
      </c>
      <c r="M97" s="5" t="s">
        <v>37</v>
      </c>
      <c r="N97" s="5"/>
      <c r="O97" s="5"/>
      <c r="P97" s="31" t="s">
        <v>351</v>
      </c>
      <c r="Q97" s="9">
        <v>0.2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s="1" customFormat="1" ht="10.199999999999999" x14ac:dyDescent="0.2">
      <c r="A98" s="5"/>
      <c r="B98" s="5"/>
      <c r="C98" s="5"/>
      <c r="D98" s="5"/>
      <c r="E98" s="5"/>
      <c r="F98" s="5" t="s">
        <v>86</v>
      </c>
      <c r="G98" s="5"/>
      <c r="H98" s="5"/>
      <c r="I98" s="5"/>
      <c r="J98" s="5" t="s">
        <v>11</v>
      </c>
      <c r="K98" s="5"/>
      <c r="L98" s="5">
        <v>12</v>
      </c>
      <c r="M98" s="5" t="s">
        <v>38</v>
      </c>
      <c r="N98" s="5"/>
      <c r="O98" s="5"/>
      <c r="P98" s="5"/>
      <c r="Q98" s="48">
        <v>0.21999999999999997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x14ac:dyDescent="0.25">
      <c r="A100" s="3"/>
      <c r="B100" s="3"/>
      <c r="C100" s="3"/>
      <c r="D100" s="3"/>
      <c r="E100" s="3"/>
      <c r="F100" s="3" t="s">
        <v>71</v>
      </c>
      <c r="G100" s="3"/>
      <c r="H100" s="3"/>
      <c r="I100" s="3"/>
      <c r="J100" s="3" t="s">
        <v>55</v>
      </c>
      <c r="K100" s="3"/>
      <c r="L100" s="3"/>
      <c r="M100" s="3"/>
      <c r="N100" s="3"/>
      <c r="O100" s="3"/>
      <c r="P100" s="22" t="s">
        <v>351</v>
      </c>
      <c r="Q100" s="53">
        <v>150000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x14ac:dyDescent="0.25">
      <c r="A102" s="3"/>
      <c r="B102" s="3"/>
      <c r="C102" s="3"/>
      <c r="D102" s="3"/>
      <c r="E102" s="3"/>
      <c r="F102" s="3" t="s">
        <v>70</v>
      </c>
      <c r="G102" s="3"/>
      <c r="H102" s="3"/>
      <c r="I102" s="3"/>
      <c r="J102" s="3" t="s">
        <v>11</v>
      </c>
      <c r="K102" s="3"/>
      <c r="L102" s="3"/>
      <c r="M102" s="3"/>
      <c r="N102" s="3"/>
      <c r="O102" s="3"/>
      <c r="P102" s="22" t="s">
        <v>351</v>
      </c>
      <c r="Q102" s="9">
        <v>0.1</v>
      </c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s="11" customFormat="1" x14ac:dyDescent="0.25">
      <c r="A104" s="10"/>
      <c r="B104" s="10"/>
      <c r="C104" s="10"/>
      <c r="D104" s="10"/>
      <c r="E104" s="10"/>
      <c r="F104" s="10" t="s">
        <v>76</v>
      </c>
      <c r="G104" s="10"/>
      <c r="H104" s="10"/>
      <c r="I104" s="10"/>
      <c r="J104" s="10" t="s">
        <v>11</v>
      </c>
      <c r="K104" s="10"/>
      <c r="L104" s="10"/>
      <c r="M104" s="10"/>
      <c r="N104" s="10"/>
      <c r="O104" s="10"/>
      <c r="P104" s="10"/>
      <c r="Q104" s="10"/>
      <c r="R104" s="10"/>
      <c r="S104" s="22" t="s">
        <v>351</v>
      </c>
      <c r="T104" s="51">
        <v>0.15</v>
      </c>
      <c r="U104" s="51">
        <v>0.18</v>
      </c>
      <c r="V104" s="51">
        <v>0.2</v>
      </c>
      <c r="W104" s="51">
        <v>0.22</v>
      </c>
      <c r="X104" s="51">
        <v>0.22</v>
      </c>
      <c r="Y104" s="51">
        <v>0.25</v>
      </c>
      <c r="Z104" s="51">
        <v>0.25</v>
      </c>
      <c r="AA104" s="51">
        <v>0.25</v>
      </c>
      <c r="AB104" s="51">
        <v>0.25</v>
      </c>
      <c r="AC104" s="51">
        <v>0.25</v>
      </c>
      <c r="AD104" s="10"/>
      <c r="AE104" s="10"/>
    </row>
    <row r="105" spans="1:3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s="11" customFormat="1" x14ac:dyDescent="0.25">
      <c r="A106" s="10"/>
      <c r="B106" s="10"/>
      <c r="C106" s="10"/>
      <c r="D106" s="10"/>
      <c r="E106" s="10"/>
      <c r="F106" s="10" t="s">
        <v>77</v>
      </c>
      <c r="G106" s="10"/>
      <c r="H106" s="10"/>
      <c r="I106" s="10"/>
      <c r="J106" s="10" t="s">
        <v>11</v>
      </c>
      <c r="K106" s="10"/>
      <c r="L106" s="10"/>
      <c r="M106" s="10"/>
      <c r="N106" s="10"/>
      <c r="O106" s="10"/>
      <c r="P106" s="22" t="s">
        <v>351</v>
      </c>
      <c r="Q106" s="51">
        <v>0.7</v>
      </c>
      <c r="R106" s="10"/>
      <c r="S106" s="10"/>
      <c r="T106" s="54">
        <v>0.7</v>
      </c>
      <c r="U106" s="54">
        <v>0.749</v>
      </c>
      <c r="V106" s="54">
        <v>0.80143000000000009</v>
      </c>
      <c r="W106" s="54">
        <v>0.85753010000000018</v>
      </c>
      <c r="X106" s="54">
        <v>0.90898190600000028</v>
      </c>
      <c r="Y106" s="54">
        <v>0.96352082036000031</v>
      </c>
      <c r="Z106" s="54">
        <v>1.0213320695816004</v>
      </c>
      <c r="AA106" s="54">
        <v>1.0723986730606805</v>
      </c>
      <c r="AB106" s="54">
        <v>1.1152946199831077</v>
      </c>
      <c r="AC106" s="54">
        <v>1.1376005123827699</v>
      </c>
      <c r="AD106" s="10"/>
      <c r="AE106" s="10"/>
    </row>
    <row r="107" spans="1:3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s="11" customFormat="1" x14ac:dyDescent="0.25">
      <c r="A108" s="10"/>
      <c r="B108" s="10"/>
      <c r="C108" s="10"/>
      <c r="D108" s="10"/>
      <c r="E108" s="10"/>
      <c r="F108" s="10" t="s">
        <v>78</v>
      </c>
      <c r="G108" s="10"/>
      <c r="H108" s="10"/>
      <c r="I108" s="10"/>
      <c r="J108" s="10" t="s">
        <v>11</v>
      </c>
      <c r="K108" s="10"/>
      <c r="L108" s="10"/>
      <c r="M108" s="10"/>
      <c r="N108" s="10"/>
      <c r="O108" s="10"/>
      <c r="P108" s="10"/>
      <c r="Q108" s="10"/>
      <c r="R108" s="10"/>
      <c r="S108" s="22" t="s">
        <v>351</v>
      </c>
      <c r="T108" s="51">
        <v>7.0000000000000007E-2</v>
      </c>
      <c r="U108" s="51">
        <v>7.0000000000000007E-2</v>
      </c>
      <c r="V108" s="51">
        <v>7.0000000000000007E-2</v>
      </c>
      <c r="W108" s="51">
        <v>0.06</v>
      </c>
      <c r="X108" s="51">
        <v>0.06</v>
      </c>
      <c r="Y108" s="51">
        <v>0.06</v>
      </c>
      <c r="Z108" s="51">
        <v>0.05</v>
      </c>
      <c r="AA108" s="51">
        <v>0.04</v>
      </c>
      <c r="AB108" s="51">
        <v>0.02</v>
      </c>
      <c r="AC108" s="51">
        <v>0.01</v>
      </c>
      <c r="AD108" s="10"/>
      <c r="AE108" s="10"/>
    </row>
    <row r="109" spans="1:3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x14ac:dyDescent="0.25">
      <c r="A110" s="3"/>
      <c r="B110" s="3"/>
      <c r="C110" s="3"/>
      <c r="D110" s="3"/>
      <c r="E110" s="3"/>
      <c r="F110" s="3" t="s">
        <v>93</v>
      </c>
      <c r="G110" s="3"/>
      <c r="H110" s="3"/>
      <c r="I110" s="3"/>
      <c r="J110" s="3" t="s">
        <v>11</v>
      </c>
      <c r="K110" s="3"/>
      <c r="L110" s="3"/>
      <c r="M110" s="3"/>
      <c r="N110" s="3"/>
      <c r="O110" s="3"/>
      <c r="P110" s="22" t="s">
        <v>351</v>
      </c>
      <c r="Q110" s="8">
        <v>0.01</v>
      </c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x14ac:dyDescent="0.25">
      <c r="A112" s="3"/>
      <c r="B112" s="3"/>
      <c r="C112" s="3"/>
      <c r="D112" s="3"/>
      <c r="E112" s="3"/>
      <c r="F112" s="3" t="s">
        <v>94</v>
      </c>
      <c r="G112" s="3"/>
      <c r="H112" s="3"/>
      <c r="I112" s="3"/>
      <c r="J112" s="3" t="s">
        <v>11</v>
      </c>
      <c r="K112" s="3"/>
      <c r="L112" s="3"/>
      <c r="M112" s="3"/>
      <c r="N112" s="3"/>
      <c r="O112" s="3"/>
      <c r="P112" s="22" t="s">
        <v>351</v>
      </c>
      <c r="Q112" s="8">
        <v>0.02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x14ac:dyDescent="0.25">
      <c r="A114" s="3"/>
      <c r="B114" s="3"/>
      <c r="C114" s="3"/>
      <c r="D114" s="3"/>
      <c r="E114" s="3"/>
      <c r="F114" s="3" t="s">
        <v>108</v>
      </c>
      <c r="G114" s="3"/>
      <c r="H114" s="3"/>
      <c r="I114" s="3"/>
      <c r="J114" s="3" t="s">
        <v>11</v>
      </c>
      <c r="K114" s="3"/>
      <c r="L114" s="3"/>
      <c r="M114" s="3"/>
      <c r="N114" s="3"/>
      <c r="O114" s="3"/>
      <c r="P114" s="22" t="s">
        <v>351</v>
      </c>
      <c r="Q114" s="8">
        <v>2E-3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x14ac:dyDescent="0.25">
      <c r="A116" s="3"/>
      <c r="B116" s="3"/>
      <c r="C116" s="3"/>
      <c r="D116" s="3"/>
      <c r="E116" s="3"/>
      <c r="F116" s="3" t="s">
        <v>109</v>
      </c>
      <c r="G116" s="3"/>
      <c r="H116" s="3"/>
      <c r="I116" s="3"/>
      <c r="J116" s="3" t="s">
        <v>11</v>
      </c>
      <c r="K116" s="3"/>
      <c r="L116" s="3"/>
      <c r="M116" s="3"/>
      <c r="N116" s="3"/>
      <c r="O116" s="3"/>
      <c r="P116" s="22" t="s">
        <v>351</v>
      </c>
      <c r="Q116" s="8">
        <v>5.0000000000000001E-3</v>
      </c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x14ac:dyDescent="0.25">
      <c r="A118" s="3"/>
      <c r="B118" s="3"/>
      <c r="C118" s="3"/>
      <c r="D118" s="3"/>
      <c r="E118" s="3"/>
      <c r="F118" s="3" t="s">
        <v>111</v>
      </c>
      <c r="G118" s="3"/>
      <c r="H118" s="3"/>
      <c r="I118" s="3"/>
      <c r="J118" s="3" t="s">
        <v>11</v>
      </c>
      <c r="K118" s="3"/>
      <c r="L118" s="3"/>
      <c r="M118" s="3"/>
      <c r="N118" s="3"/>
      <c r="O118" s="3"/>
      <c r="P118" s="22" t="s">
        <v>351</v>
      </c>
      <c r="Q118" s="8">
        <v>0.01</v>
      </c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x14ac:dyDescent="0.25">
      <c r="A120" s="3"/>
      <c r="B120" s="3"/>
      <c r="C120" s="3"/>
      <c r="D120" s="3"/>
      <c r="E120" s="3"/>
      <c r="F120" s="3" t="s">
        <v>110</v>
      </c>
      <c r="G120" s="3"/>
      <c r="H120" s="3"/>
      <c r="I120" s="3"/>
      <c r="J120" s="3" t="s">
        <v>11</v>
      </c>
      <c r="K120" s="3"/>
      <c r="L120" s="3"/>
      <c r="M120" s="3"/>
      <c r="N120" s="3"/>
      <c r="O120" s="3"/>
      <c r="P120" s="22" t="s">
        <v>351</v>
      </c>
      <c r="Q120" s="8">
        <v>0.04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x14ac:dyDescent="0.25">
      <c r="A122" s="3"/>
      <c r="B122" s="3"/>
      <c r="C122" s="3"/>
      <c r="D122" s="3"/>
      <c r="E122" s="3"/>
      <c r="F122" s="3" t="s">
        <v>112</v>
      </c>
      <c r="G122" s="3"/>
      <c r="H122" s="3"/>
      <c r="I122" s="3"/>
      <c r="J122" s="3" t="s">
        <v>11</v>
      </c>
      <c r="K122" s="3"/>
      <c r="L122" s="3"/>
      <c r="M122" s="3"/>
      <c r="N122" s="3"/>
      <c r="O122" s="3"/>
      <c r="P122" s="22" t="s">
        <v>351</v>
      </c>
      <c r="Q122" s="56">
        <v>2.9999999999999997E-4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x14ac:dyDescent="0.25">
      <c r="A124" s="3"/>
      <c r="B124" s="3"/>
      <c r="C124" s="3"/>
      <c r="D124" s="3"/>
      <c r="E124" s="3"/>
      <c r="F124" s="3" t="s">
        <v>113</v>
      </c>
      <c r="G124" s="3"/>
      <c r="H124" s="3"/>
      <c r="I124" s="3"/>
      <c r="J124" s="3" t="s">
        <v>11</v>
      </c>
      <c r="K124" s="3"/>
      <c r="L124" s="3"/>
      <c r="M124" s="3"/>
      <c r="N124" s="3"/>
      <c r="O124" s="3"/>
      <c r="P124" s="22" t="s">
        <v>351</v>
      </c>
      <c r="Q124" s="56">
        <v>6.9999999999999999E-4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x14ac:dyDescent="0.25">
      <c r="A126" s="3"/>
      <c r="B126" s="3"/>
      <c r="C126" s="3"/>
      <c r="D126" s="3"/>
      <c r="E126" s="3"/>
      <c r="F126" s="3" t="s">
        <v>103</v>
      </c>
      <c r="G126" s="3"/>
      <c r="H126" s="3"/>
      <c r="I126" s="3"/>
      <c r="J126" s="3" t="s">
        <v>55</v>
      </c>
      <c r="K126" s="3"/>
      <c r="L126" s="3"/>
      <c r="M126" s="3"/>
      <c r="N126" s="3"/>
      <c r="O126" s="3"/>
      <c r="P126" s="22" t="s">
        <v>351</v>
      </c>
      <c r="Q126" s="6">
        <v>5000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x14ac:dyDescent="0.25">
      <c r="A128" s="3"/>
      <c r="B128" s="3"/>
      <c r="C128" s="3"/>
      <c r="D128" s="3"/>
      <c r="E128" s="3"/>
      <c r="F128" s="3" t="s">
        <v>105</v>
      </c>
      <c r="G128" s="3"/>
      <c r="H128" s="3"/>
      <c r="I128" s="3"/>
      <c r="J128" s="3" t="s">
        <v>13</v>
      </c>
      <c r="K128" s="3"/>
      <c r="L128" s="3"/>
      <c r="M128" s="3"/>
      <c r="N128" s="3"/>
      <c r="O128" s="3"/>
      <c r="P128" s="22" t="s">
        <v>351</v>
      </c>
      <c r="Q128" s="6">
        <v>3000</v>
      </c>
      <c r="R128" s="3"/>
      <c r="S128" s="3"/>
      <c r="T128" s="58">
        <v>3000</v>
      </c>
      <c r="U128" s="58">
        <v>3360.0000000000005</v>
      </c>
      <c r="V128" s="58">
        <v>3763.2000000000007</v>
      </c>
      <c r="W128" s="58">
        <v>4139.5200000000013</v>
      </c>
      <c r="X128" s="58">
        <v>4553.4720000000016</v>
      </c>
      <c r="Y128" s="58">
        <v>5008.8192000000017</v>
      </c>
      <c r="Z128" s="58">
        <v>5509.7011200000024</v>
      </c>
      <c r="AA128" s="58">
        <v>6005.5742208000029</v>
      </c>
      <c r="AB128" s="58">
        <v>6546.0759006720036</v>
      </c>
      <c r="AC128" s="58">
        <v>7069.7619727257643</v>
      </c>
      <c r="AD128" s="3"/>
      <c r="AE128" s="3"/>
    </row>
    <row r="129" spans="1:3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x14ac:dyDescent="0.25">
      <c r="A130" s="3"/>
      <c r="B130" s="3"/>
      <c r="C130" s="3"/>
      <c r="D130" s="3"/>
      <c r="E130" s="3"/>
      <c r="F130" s="3" t="s">
        <v>104</v>
      </c>
      <c r="G130" s="3"/>
      <c r="H130" s="3"/>
      <c r="I130" s="3"/>
      <c r="J130" s="3" t="s">
        <v>11</v>
      </c>
      <c r="K130" s="3"/>
      <c r="L130" s="3"/>
      <c r="M130" s="3"/>
      <c r="N130" s="3"/>
      <c r="O130" s="3"/>
      <c r="P130" s="3"/>
      <c r="Q130" s="3"/>
      <c r="R130" s="3"/>
      <c r="S130" s="22" t="s">
        <v>351</v>
      </c>
      <c r="T130" s="57">
        <v>0.12</v>
      </c>
      <c r="U130" s="57">
        <v>0.12</v>
      </c>
      <c r="V130" s="57">
        <v>0.1</v>
      </c>
      <c r="W130" s="57">
        <v>0.1</v>
      </c>
      <c r="X130" s="57">
        <v>0.1</v>
      </c>
      <c r="Y130" s="57">
        <v>0.1</v>
      </c>
      <c r="Z130" s="57">
        <v>0.09</v>
      </c>
      <c r="AA130" s="57">
        <v>0.09</v>
      </c>
      <c r="AB130" s="57">
        <v>0.08</v>
      </c>
      <c r="AC130" s="57">
        <v>0.08</v>
      </c>
      <c r="AD130" s="3"/>
      <c r="AE130" s="3"/>
    </row>
    <row r="131" spans="1:3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x14ac:dyDescent="0.25">
      <c r="A132" s="3"/>
      <c r="B132" s="3"/>
      <c r="C132" s="3"/>
      <c r="D132" s="3"/>
      <c r="E132" s="3"/>
      <c r="F132" s="3" t="s">
        <v>107</v>
      </c>
      <c r="G132" s="3"/>
      <c r="H132" s="3"/>
      <c r="I132" s="3"/>
      <c r="J132" s="3" t="s">
        <v>11</v>
      </c>
      <c r="K132" s="3"/>
      <c r="L132" s="3"/>
      <c r="M132" s="3"/>
      <c r="N132" s="3"/>
      <c r="O132" s="3"/>
      <c r="P132" s="3"/>
      <c r="Q132" s="3"/>
      <c r="R132" s="3"/>
      <c r="S132" s="22" t="s">
        <v>351</v>
      </c>
      <c r="T132" s="57">
        <v>0.05</v>
      </c>
      <c r="U132" s="57">
        <v>0.05</v>
      </c>
      <c r="V132" s="57">
        <v>0.04</v>
      </c>
      <c r="W132" s="57">
        <v>0.04</v>
      </c>
      <c r="X132" s="57">
        <v>0.03</v>
      </c>
      <c r="Y132" s="57">
        <v>0.03</v>
      </c>
      <c r="Z132" s="57">
        <v>0.03</v>
      </c>
      <c r="AA132" s="57">
        <v>2.5000000000000001E-2</v>
      </c>
      <c r="AB132" s="57">
        <v>0.02</v>
      </c>
      <c r="AC132" s="57">
        <v>0.02</v>
      </c>
      <c r="AD132" s="3"/>
      <c r="AE132" s="3"/>
    </row>
    <row r="133" spans="1:3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s="11" customFormat="1" x14ac:dyDescent="0.25">
      <c r="A134" s="10"/>
      <c r="B134" s="10"/>
      <c r="C134" s="10"/>
      <c r="D134" s="10"/>
      <c r="E134" s="10"/>
      <c r="F134" s="10" t="s">
        <v>116</v>
      </c>
      <c r="G134" s="10"/>
      <c r="H134" s="10"/>
      <c r="I134" s="10"/>
      <c r="J134" s="10" t="s">
        <v>11</v>
      </c>
      <c r="K134" s="10"/>
      <c r="L134" s="10"/>
      <c r="M134" s="10"/>
      <c r="N134" s="10"/>
      <c r="O134" s="10"/>
      <c r="P134" s="10"/>
      <c r="Q134" s="10"/>
      <c r="R134" s="10"/>
      <c r="S134" s="22" t="s">
        <v>351</v>
      </c>
      <c r="T134" s="51">
        <v>0.05</v>
      </c>
      <c r="U134" s="51">
        <v>7.0000000000000007E-2</v>
      </c>
      <c r="V134" s="51">
        <v>0.08</v>
      </c>
      <c r="W134" s="51">
        <v>7.0000000000000007E-2</v>
      </c>
      <c r="X134" s="51">
        <v>0.06</v>
      </c>
      <c r="Y134" s="51">
        <v>0.05</v>
      </c>
      <c r="Z134" s="51">
        <v>0.04</v>
      </c>
      <c r="AA134" s="51">
        <v>0.03</v>
      </c>
      <c r="AB134" s="51">
        <v>0.01</v>
      </c>
      <c r="AC134" s="51">
        <v>0.01</v>
      </c>
      <c r="AD134" s="10"/>
      <c r="AE134" s="10"/>
    </row>
    <row r="135" spans="1:3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x14ac:dyDescent="0.25">
      <c r="A136" s="3"/>
      <c r="B136" s="3"/>
      <c r="C136" s="3"/>
      <c r="D136" s="3"/>
      <c r="E136" s="3"/>
      <c r="F136" s="3" t="s">
        <v>114</v>
      </c>
      <c r="G136" s="3"/>
      <c r="H136" s="3"/>
      <c r="I136" s="3"/>
      <c r="J136" s="3" t="s">
        <v>115</v>
      </c>
      <c r="K136" s="3"/>
      <c r="L136" s="3"/>
      <c r="M136" s="3"/>
      <c r="N136" s="3"/>
      <c r="O136" s="3"/>
      <c r="P136" s="22" t="s">
        <v>351</v>
      </c>
      <c r="Q136" s="6">
        <v>10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3"/>
      <c r="E138" s="3"/>
      <c r="F138" s="3" t="s">
        <v>121</v>
      </c>
      <c r="G138" s="3"/>
      <c r="H138" s="3"/>
      <c r="I138" s="3"/>
      <c r="J138" s="3" t="s">
        <v>6</v>
      </c>
      <c r="K138" s="3"/>
      <c r="L138" s="3"/>
      <c r="M138" s="3"/>
      <c r="N138" s="3"/>
      <c r="O138" s="3"/>
      <c r="P138" s="22" t="s">
        <v>351</v>
      </c>
      <c r="Q138" s="6">
        <v>50</v>
      </c>
      <c r="R138" s="3"/>
      <c r="S138" s="3"/>
      <c r="T138" s="58">
        <v>50</v>
      </c>
      <c r="U138" s="58">
        <v>52.5</v>
      </c>
      <c r="V138" s="58">
        <v>56.175000000000004</v>
      </c>
      <c r="W138" s="58">
        <v>60.669000000000011</v>
      </c>
      <c r="X138" s="58">
        <v>64.915830000000014</v>
      </c>
      <c r="Y138" s="58">
        <v>68.81077980000002</v>
      </c>
      <c r="Z138" s="58">
        <v>72.251318790000028</v>
      </c>
      <c r="AA138" s="58">
        <v>75.141371541600037</v>
      </c>
      <c r="AB138" s="58">
        <v>77.395612687848043</v>
      </c>
      <c r="AC138" s="58">
        <v>78.169568814726517</v>
      </c>
      <c r="AD138" s="3"/>
      <c r="AE138" s="3"/>
    </row>
    <row r="139" spans="1:3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3"/>
      <c r="E140" s="3"/>
      <c r="F140" s="3" t="s">
        <v>118</v>
      </c>
      <c r="G140" s="3"/>
      <c r="H140" s="3"/>
      <c r="I140" s="3"/>
      <c r="J140" s="3" t="s">
        <v>11</v>
      </c>
      <c r="K140" s="3"/>
      <c r="L140" s="3"/>
      <c r="M140" s="3"/>
      <c r="N140" s="3"/>
      <c r="O140" s="3"/>
      <c r="P140" s="22" t="s">
        <v>351</v>
      </c>
      <c r="Q140" s="8">
        <v>0.2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3"/>
      <c r="E142" s="3"/>
      <c r="F142" s="3" t="s">
        <v>119</v>
      </c>
      <c r="G142" s="3"/>
      <c r="H142" s="3"/>
      <c r="I142" s="3"/>
      <c r="J142" s="3" t="s">
        <v>115</v>
      </c>
      <c r="K142" s="3"/>
      <c r="L142" s="3"/>
      <c r="M142" s="3"/>
      <c r="N142" s="3"/>
      <c r="O142" s="3"/>
      <c r="P142" s="22" t="s">
        <v>351</v>
      </c>
      <c r="Q142" s="6">
        <v>2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3"/>
      <c r="E144" s="3"/>
      <c r="F144" s="3" t="s">
        <v>122</v>
      </c>
      <c r="G144" s="3"/>
      <c r="H144" s="3"/>
      <c r="I144" s="3"/>
      <c r="J144" s="3" t="s">
        <v>6</v>
      </c>
      <c r="K144" s="3"/>
      <c r="L144" s="3"/>
      <c r="M144" s="3"/>
      <c r="N144" s="3"/>
      <c r="O144" s="3"/>
      <c r="P144" s="22" t="s">
        <v>351</v>
      </c>
      <c r="Q144" s="6">
        <v>40</v>
      </c>
      <c r="R144" s="3"/>
      <c r="S144" s="3"/>
      <c r="T144" s="58">
        <v>40</v>
      </c>
      <c r="U144" s="58">
        <v>42</v>
      </c>
      <c r="V144" s="58">
        <v>44.940000000000005</v>
      </c>
      <c r="W144" s="58">
        <v>48.53520000000001</v>
      </c>
      <c r="X144" s="58">
        <v>51.932664000000017</v>
      </c>
      <c r="Y144" s="58">
        <v>55.048623840000019</v>
      </c>
      <c r="Z144" s="58">
        <v>57.801055032000022</v>
      </c>
      <c r="AA144" s="58">
        <v>60.113097233280023</v>
      </c>
      <c r="AB144" s="58">
        <v>61.916490150278428</v>
      </c>
      <c r="AC144" s="58">
        <v>62.535655051781212</v>
      </c>
      <c r="AD144" s="3"/>
      <c r="AE144" s="3"/>
    </row>
    <row r="145" spans="1:3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3"/>
      <c r="E146" s="3"/>
      <c r="F146" s="3" t="s">
        <v>123</v>
      </c>
      <c r="G146" s="3"/>
      <c r="H146" s="3"/>
      <c r="I146" s="3"/>
      <c r="J146" s="3" t="s">
        <v>115</v>
      </c>
      <c r="K146" s="3"/>
      <c r="L146" s="3"/>
      <c r="M146" s="3"/>
      <c r="N146" s="3"/>
      <c r="O146" s="3"/>
      <c r="P146" s="22" t="s">
        <v>351</v>
      </c>
      <c r="Q146" s="6">
        <v>2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x14ac:dyDescent="0.25">
      <c r="A148" s="3"/>
      <c r="B148" s="3"/>
      <c r="C148" s="3"/>
      <c r="D148" s="3"/>
      <c r="E148" s="3"/>
      <c r="F148" s="3" t="s">
        <v>124</v>
      </c>
      <c r="G148" s="3"/>
      <c r="H148" s="3"/>
      <c r="I148" s="3"/>
      <c r="J148" s="3" t="s">
        <v>6</v>
      </c>
      <c r="K148" s="3"/>
      <c r="L148" s="3"/>
      <c r="M148" s="3"/>
      <c r="N148" s="3"/>
      <c r="O148" s="3"/>
      <c r="P148" s="22" t="s">
        <v>351</v>
      </c>
      <c r="Q148" s="6">
        <v>45</v>
      </c>
      <c r="R148" s="3"/>
      <c r="S148" s="3"/>
      <c r="T148" s="58">
        <v>45</v>
      </c>
      <c r="U148" s="58">
        <v>47.25</v>
      </c>
      <c r="V148" s="58">
        <v>50.557500000000005</v>
      </c>
      <c r="W148" s="58">
        <v>54.602100000000007</v>
      </c>
      <c r="X148" s="58">
        <v>58.424247000000008</v>
      </c>
      <c r="Y148" s="58">
        <v>61.929701820000012</v>
      </c>
      <c r="Z148" s="58">
        <v>65.026186911000011</v>
      </c>
      <c r="AA148" s="58">
        <v>67.627234387440012</v>
      </c>
      <c r="AB148" s="58">
        <v>69.656051419063218</v>
      </c>
      <c r="AC148" s="58">
        <v>70.352611933253854</v>
      </c>
      <c r="AD148" s="3"/>
      <c r="AE148" s="3"/>
    </row>
    <row r="149" spans="1:3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x14ac:dyDescent="0.25">
      <c r="A150" s="3"/>
      <c r="B150" s="3"/>
      <c r="C150" s="3"/>
      <c r="D150" s="3"/>
      <c r="E150" s="3"/>
      <c r="F150" s="3" t="s">
        <v>128</v>
      </c>
      <c r="G150" s="3"/>
      <c r="H150" s="3"/>
      <c r="I150" s="3"/>
      <c r="J150" s="3" t="s">
        <v>55</v>
      </c>
      <c r="K150" s="3"/>
      <c r="L150" s="3"/>
      <c r="M150" s="3"/>
      <c r="N150" s="3"/>
      <c r="O150" s="3"/>
      <c r="P150" s="22" t="s">
        <v>351</v>
      </c>
      <c r="Q150" s="6">
        <v>80000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x14ac:dyDescent="0.25">
      <c r="A152" s="3"/>
      <c r="B152" s="3"/>
      <c r="C152" s="3"/>
      <c r="D152" s="3"/>
      <c r="E152" s="3"/>
      <c r="F152" s="3" t="s">
        <v>126</v>
      </c>
      <c r="G152" s="3"/>
      <c r="H152" s="3"/>
      <c r="I152" s="3"/>
      <c r="J152" s="3" t="s">
        <v>6</v>
      </c>
      <c r="K152" s="3"/>
      <c r="L152" s="3"/>
      <c r="M152" s="3"/>
      <c r="N152" s="3"/>
      <c r="O152" s="3"/>
      <c r="P152" s="22" t="s">
        <v>351</v>
      </c>
      <c r="Q152" s="6">
        <v>35</v>
      </c>
      <c r="R152" s="3"/>
      <c r="S152" s="3"/>
      <c r="T152" s="58">
        <v>35</v>
      </c>
      <c r="U152" s="58">
        <v>36.75</v>
      </c>
      <c r="V152" s="58">
        <v>39.322500000000005</v>
      </c>
      <c r="W152" s="58">
        <v>42.468300000000006</v>
      </c>
      <c r="X152" s="58">
        <v>45.441081000000011</v>
      </c>
      <c r="Y152" s="58">
        <v>48.167545860000011</v>
      </c>
      <c r="Z152" s="58">
        <v>50.575923153000012</v>
      </c>
      <c r="AA152" s="58">
        <v>52.598960079120012</v>
      </c>
      <c r="AB152" s="58">
        <v>54.176928881493616</v>
      </c>
      <c r="AC152" s="58">
        <v>54.718698170308549</v>
      </c>
      <c r="AD152" s="3"/>
      <c r="AE152" s="3"/>
    </row>
    <row r="153" spans="1:3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x14ac:dyDescent="0.25">
      <c r="A154" s="3"/>
      <c r="B154" s="3"/>
      <c r="C154" s="3"/>
      <c r="D154" s="3"/>
      <c r="E154" s="3"/>
      <c r="F154" s="3" t="s">
        <v>129</v>
      </c>
      <c r="G154" s="3"/>
      <c r="H154" s="3"/>
      <c r="I154" s="3"/>
      <c r="J154" s="3" t="s">
        <v>115</v>
      </c>
      <c r="K154" s="3"/>
      <c r="L154" s="3"/>
      <c r="M154" s="3"/>
      <c r="N154" s="3"/>
      <c r="O154" s="3"/>
      <c r="P154" s="22" t="s">
        <v>351</v>
      </c>
      <c r="Q154" s="6">
        <v>3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x14ac:dyDescent="0.25">
      <c r="A156" s="3"/>
      <c r="B156" s="3"/>
      <c r="C156" s="3"/>
      <c r="D156" s="3"/>
      <c r="E156" s="3"/>
      <c r="F156" s="3" t="s">
        <v>130</v>
      </c>
      <c r="G156" s="3"/>
      <c r="H156" s="3"/>
      <c r="I156" s="3"/>
      <c r="J156" s="3" t="s">
        <v>6</v>
      </c>
      <c r="K156" s="3"/>
      <c r="L156" s="3"/>
      <c r="M156" s="3"/>
      <c r="N156" s="3"/>
      <c r="O156" s="3"/>
      <c r="P156" s="22" t="s">
        <v>351</v>
      </c>
      <c r="Q156" s="6">
        <v>50</v>
      </c>
      <c r="R156" s="3"/>
      <c r="S156" s="3"/>
      <c r="T156" s="58">
        <v>50</v>
      </c>
      <c r="U156" s="58">
        <v>52.5</v>
      </c>
      <c r="V156" s="58">
        <v>56.175000000000004</v>
      </c>
      <c r="W156" s="58">
        <v>60.669000000000011</v>
      </c>
      <c r="X156" s="58">
        <v>64.915830000000014</v>
      </c>
      <c r="Y156" s="58">
        <v>68.81077980000002</v>
      </c>
      <c r="Z156" s="58">
        <v>72.251318790000028</v>
      </c>
      <c r="AA156" s="58">
        <v>75.141371541600037</v>
      </c>
      <c r="AB156" s="58">
        <v>77.395612687848043</v>
      </c>
      <c r="AC156" s="58">
        <v>78.169568814726517</v>
      </c>
      <c r="AD156" s="3"/>
      <c r="AE156" s="3"/>
    </row>
    <row r="157" spans="1:3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x14ac:dyDescent="0.25">
      <c r="A158" s="3"/>
      <c r="B158" s="3"/>
      <c r="C158" s="3"/>
      <c r="D158" s="3"/>
      <c r="E158" s="3"/>
      <c r="F158" s="3" t="s">
        <v>132</v>
      </c>
      <c r="G158" s="3"/>
      <c r="H158" s="3"/>
      <c r="I158" s="3"/>
      <c r="J158" s="3" t="s">
        <v>55</v>
      </c>
      <c r="K158" s="3"/>
      <c r="L158" s="3"/>
      <c r="M158" s="3"/>
      <c r="N158" s="3"/>
      <c r="O158" s="3"/>
      <c r="P158" s="22" t="s">
        <v>351</v>
      </c>
      <c r="Q158" s="6">
        <v>70000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x14ac:dyDescent="0.25">
      <c r="A160" s="3"/>
      <c r="B160" s="3"/>
      <c r="C160" s="3"/>
      <c r="D160" s="3"/>
      <c r="E160" s="3"/>
      <c r="F160" s="3" t="s">
        <v>133</v>
      </c>
      <c r="G160" s="3"/>
      <c r="H160" s="3"/>
      <c r="I160" s="3"/>
      <c r="J160" s="3" t="s">
        <v>6</v>
      </c>
      <c r="K160" s="3"/>
      <c r="L160" s="3"/>
      <c r="M160" s="3"/>
      <c r="N160" s="3"/>
      <c r="O160" s="3"/>
      <c r="P160" s="22" t="s">
        <v>351</v>
      </c>
      <c r="Q160" s="6">
        <v>40</v>
      </c>
      <c r="R160" s="3"/>
      <c r="S160" s="3"/>
      <c r="T160" s="58">
        <v>40</v>
      </c>
      <c r="U160" s="58">
        <v>42</v>
      </c>
      <c r="V160" s="58">
        <v>44.940000000000005</v>
      </c>
      <c r="W160" s="58">
        <v>48.53520000000001</v>
      </c>
      <c r="X160" s="58">
        <v>51.932664000000017</v>
      </c>
      <c r="Y160" s="58">
        <v>55.048623840000019</v>
      </c>
      <c r="Z160" s="58">
        <v>57.801055032000022</v>
      </c>
      <c r="AA160" s="58">
        <v>60.113097233280023</v>
      </c>
      <c r="AB160" s="58">
        <v>61.916490150278428</v>
      </c>
      <c r="AC160" s="58">
        <v>62.535655051781212</v>
      </c>
      <c r="AD160" s="3"/>
      <c r="AE160" s="3"/>
    </row>
    <row r="161" spans="1:3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x14ac:dyDescent="0.25">
      <c r="A162" s="3"/>
      <c r="B162" s="3"/>
      <c r="C162" s="3"/>
      <c r="D162" s="3"/>
      <c r="E162" s="3"/>
      <c r="F162" s="3" t="s">
        <v>135</v>
      </c>
      <c r="G162" s="3"/>
      <c r="H162" s="3"/>
      <c r="I162" s="3"/>
      <c r="J162" s="3" t="s">
        <v>115</v>
      </c>
      <c r="K162" s="3"/>
      <c r="L162" s="3"/>
      <c r="M162" s="3"/>
      <c r="N162" s="3"/>
      <c r="O162" s="3"/>
      <c r="P162" s="3"/>
      <c r="Q162" s="3"/>
      <c r="R162" s="3"/>
      <c r="S162" s="22" t="s">
        <v>351</v>
      </c>
      <c r="T162" s="6">
        <v>2</v>
      </c>
      <c r="U162" s="6">
        <v>5</v>
      </c>
      <c r="V162" s="6">
        <v>5</v>
      </c>
      <c r="W162" s="6">
        <v>5</v>
      </c>
      <c r="X162" s="6">
        <v>5</v>
      </c>
      <c r="Y162" s="6">
        <v>5</v>
      </c>
      <c r="Z162" s="6">
        <v>5</v>
      </c>
      <c r="AA162" s="6">
        <v>5</v>
      </c>
      <c r="AB162" s="6">
        <v>5</v>
      </c>
      <c r="AC162" s="6">
        <v>5</v>
      </c>
      <c r="AD162" s="3"/>
      <c r="AE162" s="3"/>
    </row>
    <row r="163" spans="1:3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x14ac:dyDescent="0.25">
      <c r="A164" s="3"/>
      <c r="B164" s="3"/>
      <c r="C164" s="3"/>
      <c r="D164" s="3"/>
      <c r="E164" s="3"/>
      <c r="F164" s="3" t="s">
        <v>136</v>
      </c>
      <c r="G164" s="3"/>
      <c r="H164" s="3"/>
      <c r="I164" s="3"/>
      <c r="J164" s="3" t="s">
        <v>6</v>
      </c>
      <c r="K164" s="3"/>
      <c r="L164" s="3"/>
      <c r="M164" s="3"/>
      <c r="N164" s="3"/>
      <c r="O164" s="3"/>
      <c r="P164" s="22" t="s">
        <v>351</v>
      </c>
      <c r="Q164" s="6">
        <v>200</v>
      </c>
      <c r="R164" s="3"/>
      <c r="S164" s="3"/>
      <c r="T164" s="58">
        <v>200</v>
      </c>
      <c r="U164" s="58">
        <v>210</v>
      </c>
      <c r="V164" s="58">
        <v>224.70000000000002</v>
      </c>
      <c r="W164" s="58">
        <v>242.67600000000004</v>
      </c>
      <c r="X164" s="58">
        <v>259.66332000000006</v>
      </c>
      <c r="Y164" s="58">
        <v>275.24311920000008</v>
      </c>
      <c r="Z164" s="58">
        <v>289.00527516000011</v>
      </c>
      <c r="AA164" s="58">
        <v>300.56548616640015</v>
      </c>
      <c r="AB164" s="58">
        <v>309.58245075139217</v>
      </c>
      <c r="AC164" s="58">
        <v>312.67827525890607</v>
      </c>
      <c r="AD164" s="3"/>
      <c r="AE164" s="3"/>
    </row>
    <row r="165" spans="1:3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x14ac:dyDescent="0.25">
      <c r="A166" s="3"/>
      <c r="B166" s="3"/>
      <c r="C166" s="3"/>
      <c r="D166" s="3"/>
      <c r="E166" s="3"/>
      <c r="F166" s="3" t="s">
        <v>138</v>
      </c>
      <c r="G166" s="3"/>
      <c r="H166" s="3"/>
      <c r="I166" s="3"/>
      <c r="J166" s="3" t="s">
        <v>115</v>
      </c>
      <c r="K166" s="3"/>
      <c r="L166" s="3"/>
      <c r="M166" s="3"/>
      <c r="N166" s="3"/>
      <c r="O166" s="3"/>
      <c r="P166" s="22" t="s">
        <v>351</v>
      </c>
      <c r="Q166" s="6">
        <v>4</v>
      </c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x14ac:dyDescent="0.25">
      <c r="A168" s="3"/>
      <c r="B168" s="3"/>
      <c r="C168" s="3"/>
      <c r="D168" s="3"/>
      <c r="E168" s="3"/>
      <c r="F168" s="3" t="s">
        <v>139</v>
      </c>
      <c r="G168" s="3"/>
      <c r="H168" s="3"/>
      <c r="I168" s="3"/>
      <c r="J168" s="3" t="s">
        <v>6</v>
      </c>
      <c r="K168" s="3"/>
      <c r="L168" s="3"/>
      <c r="M168" s="3"/>
      <c r="N168" s="3"/>
      <c r="O168" s="3"/>
      <c r="P168" s="22" t="s">
        <v>351</v>
      </c>
      <c r="Q168" s="6">
        <v>80</v>
      </c>
      <c r="R168" s="3"/>
      <c r="S168" s="3"/>
      <c r="T168" s="58">
        <v>80</v>
      </c>
      <c r="U168" s="58">
        <v>84</v>
      </c>
      <c r="V168" s="58">
        <v>89.88000000000001</v>
      </c>
      <c r="W168" s="58">
        <v>97.070400000000021</v>
      </c>
      <c r="X168" s="58">
        <v>103.86532800000003</v>
      </c>
      <c r="Y168" s="58">
        <v>110.09724768000004</v>
      </c>
      <c r="Z168" s="58">
        <v>115.60211006400004</v>
      </c>
      <c r="AA168" s="58">
        <v>120.22619446656005</v>
      </c>
      <c r="AB168" s="58">
        <v>123.83298030055686</v>
      </c>
      <c r="AC168" s="58">
        <v>125.07131010356242</v>
      </c>
      <c r="AD168" s="3"/>
      <c r="AE168" s="3"/>
    </row>
    <row r="169" spans="1:3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x14ac:dyDescent="0.25">
      <c r="A170" s="3"/>
      <c r="B170" s="3"/>
      <c r="C170" s="3"/>
      <c r="D170" s="3"/>
      <c r="E170" s="3"/>
      <c r="F170" s="3" t="s">
        <v>141</v>
      </c>
      <c r="G170" s="3"/>
      <c r="H170" s="3"/>
      <c r="I170" s="3"/>
      <c r="J170" s="3" t="s">
        <v>115</v>
      </c>
      <c r="K170" s="3"/>
      <c r="L170" s="3"/>
      <c r="M170" s="3"/>
      <c r="N170" s="3"/>
      <c r="O170" s="3"/>
      <c r="P170" s="3"/>
      <c r="Q170" s="3"/>
      <c r="R170" s="3"/>
      <c r="S170" s="22" t="s">
        <v>351</v>
      </c>
      <c r="T170" s="6">
        <v>3</v>
      </c>
      <c r="U170" s="6">
        <v>7</v>
      </c>
      <c r="V170" s="6">
        <v>8</v>
      </c>
      <c r="W170" s="6">
        <v>10</v>
      </c>
      <c r="X170" s="6">
        <v>10</v>
      </c>
      <c r="Y170" s="6">
        <v>10</v>
      </c>
      <c r="Z170" s="6">
        <v>10</v>
      </c>
      <c r="AA170" s="6">
        <v>10</v>
      </c>
      <c r="AB170" s="6">
        <v>10</v>
      </c>
      <c r="AC170" s="6">
        <v>10</v>
      </c>
      <c r="AD170" s="3"/>
      <c r="AE170" s="3"/>
    </row>
    <row r="171" spans="1:3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x14ac:dyDescent="0.25">
      <c r="A172" s="3"/>
      <c r="B172" s="3"/>
      <c r="C172" s="3"/>
      <c r="D172" s="3"/>
      <c r="E172" s="3"/>
      <c r="F172" s="3" t="s">
        <v>142</v>
      </c>
      <c r="G172" s="3"/>
      <c r="H172" s="3"/>
      <c r="I172" s="3"/>
      <c r="J172" s="3" t="s">
        <v>6</v>
      </c>
      <c r="K172" s="3"/>
      <c r="L172" s="3"/>
      <c r="M172" s="3"/>
      <c r="N172" s="3"/>
      <c r="O172" s="3"/>
      <c r="P172" s="22" t="s">
        <v>351</v>
      </c>
      <c r="Q172" s="6">
        <v>80</v>
      </c>
      <c r="R172" s="3"/>
      <c r="S172" s="3"/>
      <c r="T172" s="58">
        <v>80</v>
      </c>
      <c r="U172" s="58">
        <v>84</v>
      </c>
      <c r="V172" s="58">
        <v>89.88000000000001</v>
      </c>
      <c r="W172" s="58">
        <v>97.070400000000021</v>
      </c>
      <c r="X172" s="58">
        <v>103.86532800000003</v>
      </c>
      <c r="Y172" s="58">
        <v>110.09724768000004</v>
      </c>
      <c r="Z172" s="58">
        <v>115.60211006400004</v>
      </c>
      <c r="AA172" s="58">
        <v>120.22619446656005</v>
      </c>
      <c r="AB172" s="58">
        <v>123.83298030055686</v>
      </c>
      <c r="AC172" s="58">
        <v>125.07131010356242</v>
      </c>
      <c r="AD172" s="3"/>
      <c r="AE172" s="3"/>
    </row>
    <row r="173" spans="1:3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x14ac:dyDescent="0.25">
      <c r="A174" s="3"/>
      <c r="B174" s="3"/>
      <c r="C174" s="3"/>
      <c r="D174" s="3"/>
      <c r="E174" s="3"/>
      <c r="F174" s="3" t="s">
        <v>145</v>
      </c>
      <c r="G174" s="3"/>
      <c r="H174" s="3"/>
      <c r="I174" s="3"/>
      <c r="J174" s="3" t="s">
        <v>11</v>
      </c>
      <c r="K174" s="3"/>
      <c r="L174" s="3"/>
      <c r="M174" s="3"/>
      <c r="N174" s="3"/>
      <c r="O174" s="3"/>
      <c r="P174" s="22" t="s">
        <v>351</v>
      </c>
      <c r="Q174" s="8">
        <v>0.01</v>
      </c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x14ac:dyDescent="0.25">
      <c r="A176" s="3"/>
      <c r="B176" s="3"/>
      <c r="C176" s="3"/>
      <c r="D176" s="3"/>
      <c r="E176" s="3"/>
      <c r="F176" s="3" t="s">
        <v>146</v>
      </c>
      <c r="G176" s="3"/>
      <c r="H176" s="3"/>
      <c r="I176" s="3"/>
      <c r="J176" s="3" t="s">
        <v>11</v>
      </c>
      <c r="K176" s="3"/>
      <c r="L176" s="3"/>
      <c r="M176" s="3"/>
      <c r="N176" s="3"/>
      <c r="O176" s="3"/>
      <c r="P176" s="22" t="s">
        <v>351</v>
      </c>
      <c r="Q176" s="8">
        <v>0.3</v>
      </c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x14ac:dyDescent="0.25">
      <c r="A178" s="3"/>
      <c r="B178" s="3"/>
      <c r="C178" s="3"/>
      <c r="D178" s="3"/>
      <c r="E178" s="3"/>
      <c r="F178" s="3" t="s">
        <v>148</v>
      </c>
      <c r="G178" s="3"/>
      <c r="H178" s="3"/>
      <c r="I178" s="3"/>
      <c r="J178" s="3" t="s">
        <v>6</v>
      </c>
      <c r="K178" s="3"/>
      <c r="L178" s="3"/>
      <c r="M178" s="3"/>
      <c r="N178" s="3"/>
      <c r="O178" s="3"/>
      <c r="P178" s="22" t="s">
        <v>351</v>
      </c>
      <c r="Q178" s="6">
        <v>2</v>
      </c>
      <c r="R178" s="3"/>
      <c r="S178" s="3"/>
      <c r="T178" s="58">
        <v>2</v>
      </c>
      <c r="U178" s="58">
        <v>2.1</v>
      </c>
      <c r="V178" s="58">
        <v>2.2470000000000003</v>
      </c>
      <c r="W178" s="58">
        <v>2.4267600000000007</v>
      </c>
      <c r="X178" s="58">
        <v>2.5966332000000008</v>
      </c>
      <c r="Y178" s="58">
        <v>2.7524311920000009</v>
      </c>
      <c r="Z178" s="58">
        <v>2.8900527516000012</v>
      </c>
      <c r="AA178" s="58">
        <v>3.0056548616640013</v>
      </c>
      <c r="AB178" s="58">
        <v>3.0958245075139215</v>
      </c>
      <c r="AC178" s="58">
        <v>3.1267827525890608</v>
      </c>
      <c r="AD178" s="3"/>
      <c r="AE178" s="3"/>
    </row>
    <row r="179" spans="1:3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s="11" customFormat="1" x14ac:dyDescent="0.25">
      <c r="A180" s="10"/>
      <c r="B180" s="10"/>
      <c r="C180" s="10"/>
      <c r="D180" s="10"/>
      <c r="E180" s="10"/>
      <c r="F180" s="10" t="s">
        <v>180</v>
      </c>
      <c r="G180" s="10"/>
      <c r="H180" s="10"/>
      <c r="I180" s="10"/>
      <c r="J180" s="10" t="s">
        <v>11</v>
      </c>
      <c r="K180" s="10"/>
      <c r="L180" s="10"/>
      <c r="M180" s="10"/>
      <c r="N180" s="10"/>
      <c r="O180" s="10"/>
      <c r="P180" s="10"/>
      <c r="Q180" s="10"/>
      <c r="R180" s="10"/>
      <c r="S180" s="22" t="s">
        <v>351</v>
      </c>
      <c r="T180" s="51">
        <v>0.2</v>
      </c>
      <c r="U180" s="51">
        <v>0.2</v>
      </c>
      <c r="V180" s="51">
        <v>0.2</v>
      </c>
      <c r="W180" s="51">
        <v>0.2</v>
      </c>
      <c r="X180" s="51">
        <v>0.2</v>
      </c>
      <c r="Y180" s="51">
        <v>0.2</v>
      </c>
      <c r="Z180" s="51">
        <v>0.2</v>
      </c>
      <c r="AA180" s="51">
        <v>0.2</v>
      </c>
      <c r="AB180" s="51">
        <v>0.2</v>
      </c>
      <c r="AC180" s="51">
        <v>0.2</v>
      </c>
      <c r="AD180" s="10"/>
      <c r="AE180" s="10"/>
    </row>
    <row r="181" spans="1:3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s="11" customFormat="1" x14ac:dyDescent="0.25">
      <c r="A182" s="10"/>
      <c r="B182" s="10"/>
      <c r="C182" s="10"/>
      <c r="D182" s="10"/>
      <c r="E182" s="10"/>
      <c r="F182" s="10" t="s">
        <v>265</v>
      </c>
      <c r="G182" s="10"/>
      <c r="H182" s="10"/>
      <c r="I182" s="10"/>
      <c r="J182" s="10" t="s">
        <v>11</v>
      </c>
      <c r="K182" s="10"/>
      <c r="L182" s="10"/>
      <c r="M182" s="10"/>
      <c r="N182" s="10"/>
      <c r="O182" s="10"/>
      <c r="P182" s="10"/>
      <c r="Q182" s="10"/>
      <c r="R182" s="10"/>
      <c r="S182" s="22" t="s">
        <v>351</v>
      </c>
      <c r="T182" s="51">
        <v>0.2</v>
      </c>
      <c r="U182" s="51">
        <v>0.2</v>
      </c>
      <c r="V182" s="51">
        <v>0.2</v>
      </c>
      <c r="W182" s="51">
        <v>0.2</v>
      </c>
      <c r="X182" s="51">
        <v>0.2</v>
      </c>
      <c r="Y182" s="51">
        <v>0.2</v>
      </c>
      <c r="Z182" s="51">
        <v>0.2</v>
      </c>
      <c r="AA182" s="51">
        <v>0.2</v>
      </c>
      <c r="AB182" s="51">
        <v>0.2</v>
      </c>
      <c r="AC182" s="51">
        <v>0.2</v>
      </c>
      <c r="AD182" s="10"/>
      <c r="AE182" s="10"/>
    </row>
    <row r="183" spans="1:3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s="11" customFormat="1" x14ac:dyDescent="0.25">
      <c r="A184" s="10"/>
      <c r="B184" s="10"/>
      <c r="C184" s="10"/>
      <c r="D184" s="10"/>
      <c r="E184" s="10"/>
      <c r="F184" s="10" t="s">
        <v>266</v>
      </c>
      <c r="G184" s="10"/>
      <c r="H184" s="10"/>
      <c r="I184" s="10"/>
      <c r="J184" s="10" t="s">
        <v>11</v>
      </c>
      <c r="K184" s="10"/>
      <c r="L184" s="10"/>
      <c r="M184" s="10"/>
      <c r="N184" s="10"/>
      <c r="O184" s="10"/>
      <c r="P184" s="10"/>
      <c r="Q184" s="10"/>
      <c r="R184" s="10"/>
      <c r="S184" s="22" t="s">
        <v>351</v>
      </c>
      <c r="T184" s="51">
        <v>2.1999999999999999E-2</v>
      </c>
      <c r="U184" s="51">
        <v>2.1999999999999999E-2</v>
      </c>
      <c r="V184" s="51">
        <v>2.1999999999999999E-2</v>
      </c>
      <c r="W184" s="51">
        <v>2.1999999999999999E-2</v>
      </c>
      <c r="X184" s="51">
        <v>2.1999999999999999E-2</v>
      </c>
      <c r="Y184" s="51">
        <v>2.1999999999999999E-2</v>
      </c>
      <c r="Z184" s="51">
        <v>2.1999999999999999E-2</v>
      </c>
      <c r="AA184" s="51">
        <v>2.1999999999999999E-2</v>
      </c>
      <c r="AB184" s="51">
        <v>2.1999999999999999E-2</v>
      </c>
      <c r="AC184" s="51">
        <v>2.1999999999999999E-2</v>
      </c>
      <c r="AD184" s="10"/>
      <c r="AE184" s="10"/>
    </row>
    <row r="185" spans="1:3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s="11" customFormat="1" x14ac:dyDescent="0.25">
      <c r="A186" s="10"/>
      <c r="B186" s="10"/>
      <c r="C186" s="10"/>
      <c r="D186" s="10"/>
      <c r="E186" s="10"/>
      <c r="F186" s="10" t="s">
        <v>267</v>
      </c>
      <c r="G186" s="10"/>
      <c r="H186" s="10"/>
      <c r="I186" s="10"/>
      <c r="J186" s="10" t="s">
        <v>11</v>
      </c>
      <c r="K186" s="10"/>
      <c r="L186" s="10"/>
      <c r="M186" s="10"/>
      <c r="N186" s="10"/>
      <c r="O186" s="10"/>
      <c r="P186" s="22" t="s">
        <v>351</v>
      </c>
      <c r="Q186" s="8">
        <v>0.5</v>
      </c>
      <c r="R186" s="10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10"/>
      <c r="AE186" s="10"/>
    </row>
    <row r="187" spans="1:3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s="11" customFormat="1" x14ac:dyDescent="0.25">
      <c r="A188" s="10"/>
      <c r="B188" s="10"/>
      <c r="C188" s="10"/>
      <c r="D188" s="10"/>
      <c r="E188" s="10"/>
      <c r="F188" s="156" t="s">
        <v>173</v>
      </c>
      <c r="G188" s="10"/>
      <c r="H188" s="10"/>
      <c r="I188" s="10"/>
      <c r="J188" s="10" t="s">
        <v>11</v>
      </c>
      <c r="K188" s="10"/>
      <c r="L188" s="10"/>
      <c r="M188" s="10"/>
      <c r="N188" s="10"/>
      <c r="O188" s="10"/>
      <c r="P188" s="10"/>
      <c r="Q188" s="10"/>
      <c r="R188" s="10"/>
      <c r="S188" s="22" t="s">
        <v>351</v>
      </c>
      <c r="T188" s="158">
        <v>0.1</v>
      </c>
      <c r="U188" s="158">
        <v>0.1</v>
      </c>
      <c r="V188" s="158">
        <v>0.1</v>
      </c>
      <c r="W188" s="158">
        <v>0.09</v>
      </c>
      <c r="X188" s="158">
        <v>0.09</v>
      </c>
      <c r="Y188" s="158">
        <v>0.09</v>
      </c>
      <c r="Z188" s="158">
        <v>0.08</v>
      </c>
      <c r="AA188" s="158">
        <v>0.08</v>
      </c>
      <c r="AB188" s="158">
        <v>0.08</v>
      </c>
      <c r="AC188" s="158">
        <v>7.0000000000000007E-2</v>
      </c>
      <c r="AD188" s="10"/>
      <c r="AE188" s="10"/>
    </row>
    <row r="189" spans="1:3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s="11" customFormat="1" x14ac:dyDescent="0.25">
      <c r="A190" s="10"/>
      <c r="B190" s="10"/>
      <c r="C190" s="10"/>
      <c r="D190" s="10"/>
      <c r="E190" s="10"/>
      <c r="F190" s="10" t="s">
        <v>298</v>
      </c>
      <c r="G190" s="10"/>
      <c r="H190" s="10"/>
      <c r="I190" s="10"/>
      <c r="J190" s="10" t="s">
        <v>11</v>
      </c>
      <c r="K190" s="10"/>
      <c r="L190" s="10"/>
      <c r="M190" s="10"/>
      <c r="N190" s="10"/>
      <c r="O190" s="10"/>
      <c r="P190" s="10"/>
      <c r="Q190" s="10"/>
      <c r="R190" s="10"/>
      <c r="S190" s="22" t="s">
        <v>351</v>
      </c>
      <c r="T190" s="51">
        <v>7.0000000000000007E-2</v>
      </c>
      <c r="U190" s="51">
        <v>7.0000000000000007E-2</v>
      </c>
      <c r="V190" s="51">
        <v>7.0000000000000007E-2</v>
      </c>
      <c r="W190" s="51">
        <v>7.0000000000000007E-2</v>
      </c>
      <c r="X190" s="51">
        <v>7.0000000000000007E-2</v>
      </c>
      <c r="Y190" s="51">
        <v>7.0000000000000007E-2</v>
      </c>
      <c r="Z190" s="51">
        <v>7.0000000000000007E-2</v>
      </c>
      <c r="AA190" s="51">
        <v>7.0000000000000007E-2</v>
      </c>
      <c r="AB190" s="51">
        <v>7.0000000000000007E-2</v>
      </c>
      <c r="AC190" s="51">
        <v>7.0000000000000007E-2</v>
      </c>
      <c r="AD190" s="10"/>
      <c r="AE190" s="10"/>
    </row>
    <row r="191" spans="1:3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s="105" customFormat="1" x14ac:dyDescent="0.25">
      <c r="A192" s="103"/>
      <c r="B192" s="103"/>
      <c r="C192" s="103"/>
      <c r="D192" s="103"/>
      <c r="E192" s="103"/>
      <c r="F192" s="103" t="s">
        <v>174</v>
      </c>
      <c r="G192" s="103"/>
      <c r="H192" s="103"/>
      <c r="I192" s="103"/>
      <c r="J192" s="103" t="s">
        <v>60</v>
      </c>
      <c r="K192" s="103"/>
      <c r="L192" s="103"/>
      <c r="M192" s="103"/>
      <c r="N192" s="103"/>
      <c r="O192" s="103"/>
      <c r="P192" s="103"/>
      <c r="Q192" s="103"/>
      <c r="R192" s="103"/>
      <c r="S192" s="104" t="s">
        <v>351</v>
      </c>
      <c r="T192" s="106">
        <v>30</v>
      </c>
      <c r="U192" s="106">
        <v>30</v>
      </c>
      <c r="V192" s="106">
        <v>30</v>
      </c>
      <c r="W192" s="106">
        <v>30</v>
      </c>
      <c r="X192" s="106">
        <v>30</v>
      </c>
      <c r="Y192" s="106">
        <v>30</v>
      </c>
      <c r="Z192" s="106">
        <v>30</v>
      </c>
      <c r="AA192" s="106">
        <v>30</v>
      </c>
      <c r="AB192" s="106">
        <v>30</v>
      </c>
      <c r="AC192" s="106">
        <v>30</v>
      </c>
      <c r="AD192" s="103"/>
      <c r="AE192" s="103"/>
    </row>
    <row r="193" spans="1:3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s="105" customFormat="1" x14ac:dyDescent="0.25">
      <c r="A194" s="103"/>
      <c r="B194" s="103"/>
      <c r="C194" s="103"/>
      <c r="D194" s="103"/>
      <c r="E194" s="103"/>
      <c r="F194" s="103" t="s">
        <v>182</v>
      </c>
      <c r="G194" s="103"/>
      <c r="H194" s="103"/>
      <c r="I194" s="103"/>
      <c r="J194" s="103" t="s">
        <v>60</v>
      </c>
      <c r="K194" s="103"/>
      <c r="L194" s="103"/>
      <c r="M194" s="103"/>
      <c r="N194" s="103"/>
      <c r="O194" s="103"/>
      <c r="P194" s="103"/>
      <c r="Q194" s="103"/>
      <c r="R194" s="103"/>
      <c r="S194" s="104" t="s">
        <v>351</v>
      </c>
      <c r="T194" s="106">
        <v>20</v>
      </c>
      <c r="U194" s="106">
        <v>20</v>
      </c>
      <c r="V194" s="106">
        <v>20</v>
      </c>
      <c r="W194" s="106">
        <v>20</v>
      </c>
      <c r="X194" s="106">
        <v>20</v>
      </c>
      <c r="Y194" s="106">
        <v>20</v>
      </c>
      <c r="Z194" s="106">
        <v>20</v>
      </c>
      <c r="AA194" s="106">
        <v>20</v>
      </c>
      <c r="AB194" s="106">
        <v>20</v>
      </c>
      <c r="AC194" s="106">
        <v>20</v>
      </c>
      <c r="AD194" s="103"/>
      <c r="AE194" s="103"/>
    </row>
    <row r="195" spans="1:3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s="105" customFormat="1" x14ac:dyDescent="0.25">
      <c r="A196" s="103"/>
      <c r="B196" s="103"/>
      <c r="C196" s="103"/>
      <c r="D196" s="103"/>
      <c r="E196" s="103"/>
      <c r="F196" s="103" t="s">
        <v>186</v>
      </c>
      <c r="G196" s="103"/>
      <c r="H196" s="103"/>
      <c r="I196" s="103"/>
      <c r="J196" s="103" t="s">
        <v>60</v>
      </c>
      <c r="K196" s="103"/>
      <c r="L196" s="103"/>
      <c r="M196" s="103"/>
      <c r="N196" s="103"/>
      <c r="O196" s="103"/>
      <c r="P196" s="103"/>
      <c r="Q196" s="103"/>
      <c r="R196" s="103"/>
      <c r="S196" s="104" t="s">
        <v>351</v>
      </c>
      <c r="T196" s="106">
        <v>30</v>
      </c>
      <c r="U196" s="106">
        <v>30</v>
      </c>
      <c r="V196" s="106">
        <v>30</v>
      </c>
      <c r="W196" s="106">
        <v>30</v>
      </c>
      <c r="X196" s="106">
        <v>30</v>
      </c>
      <c r="Y196" s="106">
        <v>30</v>
      </c>
      <c r="Z196" s="106">
        <v>30</v>
      </c>
      <c r="AA196" s="106">
        <v>30</v>
      </c>
      <c r="AB196" s="106">
        <v>30</v>
      </c>
      <c r="AC196" s="106">
        <v>30</v>
      </c>
      <c r="AD196" s="103"/>
      <c r="AE196" s="103"/>
    </row>
    <row r="197" spans="1:3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s="105" customFormat="1" x14ac:dyDescent="0.25">
      <c r="A198" s="103"/>
      <c r="B198" s="103"/>
      <c r="C198" s="103"/>
      <c r="D198" s="103"/>
      <c r="E198" s="103"/>
      <c r="F198" s="103" t="s">
        <v>190</v>
      </c>
      <c r="G198" s="103"/>
      <c r="H198" s="103"/>
      <c r="I198" s="103"/>
      <c r="J198" s="103" t="s">
        <v>60</v>
      </c>
      <c r="K198" s="103"/>
      <c r="L198" s="103"/>
      <c r="M198" s="103"/>
      <c r="N198" s="103"/>
      <c r="O198" s="103"/>
      <c r="P198" s="103"/>
      <c r="Q198" s="103"/>
      <c r="R198" s="103"/>
      <c r="S198" s="104" t="s">
        <v>351</v>
      </c>
      <c r="T198" s="106">
        <v>20</v>
      </c>
      <c r="U198" s="106">
        <v>20</v>
      </c>
      <c r="V198" s="106">
        <v>20</v>
      </c>
      <c r="W198" s="106">
        <v>20</v>
      </c>
      <c r="X198" s="106">
        <v>20</v>
      </c>
      <c r="Y198" s="106">
        <v>20</v>
      </c>
      <c r="Z198" s="106">
        <v>20</v>
      </c>
      <c r="AA198" s="106">
        <v>20</v>
      </c>
      <c r="AB198" s="106">
        <v>20</v>
      </c>
      <c r="AC198" s="106">
        <v>20</v>
      </c>
      <c r="AD198" s="103"/>
      <c r="AE198" s="103"/>
    </row>
    <row r="199" spans="1:3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s="105" customFormat="1" x14ac:dyDescent="0.25">
      <c r="A200" s="103"/>
      <c r="B200" s="103"/>
      <c r="C200" s="103"/>
      <c r="D200" s="103"/>
      <c r="E200" s="103"/>
      <c r="F200" s="103" t="s">
        <v>193</v>
      </c>
      <c r="G200" s="103"/>
      <c r="H200" s="103"/>
      <c r="I200" s="103"/>
      <c r="J200" s="103" t="s">
        <v>60</v>
      </c>
      <c r="K200" s="103"/>
      <c r="L200" s="103"/>
      <c r="M200" s="103"/>
      <c r="N200" s="103"/>
      <c r="O200" s="103"/>
      <c r="P200" s="103"/>
      <c r="Q200" s="103"/>
      <c r="R200" s="103"/>
      <c r="S200" s="104" t="s">
        <v>351</v>
      </c>
      <c r="T200" s="106">
        <v>60</v>
      </c>
      <c r="U200" s="106">
        <v>60</v>
      </c>
      <c r="V200" s="106">
        <v>60</v>
      </c>
      <c r="W200" s="106">
        <v>60</v>
      </c>
      <c r="X200" s="106">
        <v>60</v>
      </c>
      <c r="Y200" s="106">
        <v>60</v>
      </c>
      <c r="Z200" s="106">
        <v>60</v>
      </c>
      <c r="AA200" s="106">
        <v>60</v>
      </c>
      <c r="AB200" s="106">
        <v>60</v>
      </c>
      <c r="AC200" s="106">
        <v>60</v>
      </c>
      <c r="AD200" s="103"/>
      <c r="AE200" s="103"/>
    </row>
    <row r="201" spans="1:3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s="105" customFormat="1" x14ac:dyDescent="0.25">
      <c r="A202" s="103"/>
      <c r="B202" s="103"/>
      <c r="C202" s="103"/>
      <c r="D202" s="103"/>
      <c r="E202" s="103"/>
      <c r="F202" s="103" t="s">
        <v>196</v>
      </c>
      <c r="G202" s="103"/>
      <c r="H202" s="103"/>
      <c r="I202" s="103"/>
      <c r="J202" s="103" t="s">
        <v>60</v>
      </c>
      <c r="K202" s="103"/>
      <c r="L202" s="103"/>
      <c r="M202" s="103"/>
      <c r="N202" s="103"/>
      <c r="O202" s="103"/>
      <c r="P202" s="103"/>
      <c r="Q202" s="103"/>
      <c r="R202" s="103"/>
      <c r="S202" s="104" t="s">
        <v>351</v>
      </c>
      <c r="T202" s="106">
        <v>5</v>
      </c>
      <c r="U202" s="106">
        <v>5</v>
      </c>
      <c r="V202" s="106">
        <v>5</v>
      </c>
      <c r="W202" s="106">
        <v>5</v>
      </c>
      <c r="X202" s="106">
        <v>5</v>
      </c>
      <c r="Y202" s="106">
        <v>5</v>
      </c>
      <c r="Z202" s="106">
        <v>5</v>
      </c>
      <c r="AA202" s="106">
        <v>5</v>
      </c>
      <c r="AB202" s="106">
        <v>5</v>
      </c>
      <c r="AC202" s="106">
        <v>5</v>
      </c>
      <c r="AD202" s="103"/>
      <c r="AE202" s="103"/>
    </row>
    <row r="203" spans="1:3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s="105" customFormat="1" x14ac:dyDescent="0.25">
      <c r="A204" s="103"/>
      <c r="B204" s="103"/>
      <c r="C204" s="103"/>
      <c r="D204" s="103"/>
      <c r="E204" s="103"/>
      <c r="F204" s="103" t="s">
        <v>198</v>
      </c>
      <c r="G204" s="103"/>
      <c r="H204" s="103"/>
      <c r="I204" s="103"/>
      <c r="J204" s="103" t="s">
        <v>60</v>
      </c>
      <c r="K204" s="103"/>
      <c r="L204" s="103"/>
      <c r="M204" s="103"/>
      <c r="N204" s="103"/>
      <c r="O204" s="103"/>
      <c r="P204" s="103"/>
      <c r="Q204" s="103"/>
      <c r="R204" s="103"/>
      <c r="S204" s="104" t="s">
        <v>351</v>
      </c>
      <c r="T204" s="106">
        <v>15</v>
      </c>
      <c r="U204" s="106">
        <v>15</v>
      </c>
      <c r="V204" s="106">
        <v>15</v>
      </c>
      <c r="W204" s="106">
        <v>15</v>
      </c>
      <c r="X204" s="106">
        <v>15</v>
      </c>
      <c r="Y204" s="106">
        <v>15</v>
      </c>
      <c r="Z204" s="106">
        <v>15</v>
      </c>
      <c r="AA204" s="106">
        <v>15</v>
      </c>
      <c r="AB204" s="106">
        <v>15</v>
      </c>
      <c r="AC204" s="106">
        <v>15</v>
      </c>
      <c r="AD204" s="103"/>
      <c r="AE204" s="103"/>
    </row>
    <row r="205" spans="1:3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s="105" customFormat="1" x14ac:dyDescent="0.25">
      <c r="A206" s="103"/>
      <c r="B206" s="103"/>
      <c r="C206" s="103"/>
      <c r="D206" s="103"/>
      <c r="E206" s="103"/>
      <c r="F206" s="103" t="s">
        <v>202</v>
      </c>
      <c r="G206" s="103"/>
      <c r="H206" s="103"/>
      <c r="I206" s="103"/>
      <c r="J206" s="103" t="s">
        <v>60</v>
      </c>
      <c r="K206" s="103"/>
      <c r="L206" s="103"/>
      <c r="M206" s="103"/>
      <c r="N206" s="103"/>
      <c r="O206" s="103"/>
      <c r="P206" s="103"/>
      <c r="Q206" s="103"/>
      <c r="R206" s="103"/>
      <c r="S206" s="104" t="s">
        <v>351</v>
      </c>
      <c r="T206" s="106">
        <v>1</v>
      </c>
      <c r="U206" s="106">
        <v>1</v>
      </c>
      <c r="V206" s="106">
        <v>1</v>
      </c>
      <c r="W206" s="106">
        <v>1</v>
      </c>
      <c r="X206" s="106">
        <v>1</v>
      </c>
      <c r="Y206" s="106">
        <v>1</v>
      </c>
      <c r="Z206" s="106">
        <v>1</v>
      </c>
      <c r="AA206" s="106">
        <v>1</v>
      </c>
      <c r="AB206" s="106">
        <v>1</v>
      </c>
      <c r="AC206" s="106">
        <v>1</v>
      </c>
      <c r="AD206" s="103"/>
      <c r="AE206" s="103"/>
    </row>
    <row r="207" spans="1:3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s="105" customFormat="1" x14ac:dyDescent="0.25">
      <c r="A208" s="103"/>
      <c r="B208" s="103"/>
      <c r="C208" s="103"/>
      <c r="D208" s="103"/>
      <c r="E208" s="103"/>
      <c r="F208" s="103" t="s">
        <v>205</v>
      </c>
      <c r="G208" s="103"/>
      <c r="H208" s="103"/>
      <c r="I208" s="103"/>
      <c r="J208" s="103" t="s">
        <v>60</v>
      </c>
      <c r="K208" s="103"/>
      <c r="L208" s="103"/>
      <c r="M208" s="103"/>
      <c r="N208" s="103"/>
      <c r="O208" s="103"/>
      <c r="P208" s="103"/>
      <c r="Q208" s="103"/>
      <c r="R208" s="103"/>
      <c r="S208" s="104" t="s">
        <v>351</v>
      </c>
      <c r="T208" s="106">
        <v>2</v>
      </c>
      <c r="U208" s="106">
        <v>2</v>
      </c>
      <c r="V208" s="106">
        <v>2</v>
      </c>
      <c r="W208" s="106">
        <v>2</v>
      </c>
      <c r="X208" s="106">
        <v>2</v>
      </c>
      <c r="Y208" s="106">
        <v>2</v>
      </c>
      <c r="Z208" s="106">
        <v>2</v>
      </c>
      <c r="AA208" s="106">
        <v>2</v>
      </c>
      <c r="AB208" s="106">
        <v>2</v>
      </c>
      <c r="AC208" s="106">
        <v>2</v>
      </c>
      <c r="AD208" s="103"/>
      <c r="AE208" s="103"/>
    </row>
    <row r="209" spans="1:3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s="11" customFormat="1" x14ac:dyDescent="0.25">
      <c r="A210" s="10"/>
      <c r="B210" s="10"/>
      <c r="C210" s="10"/>
      <c r="D210" s="10"/>
      <c r="E210" s="10"/>
      <c r="F210" s="10" t="s">
        <v>216</v>
      </c>
      <c r="G210" s="10"/>
      <c r="H210" s="10"/>
      <c r="I210" s="10"/>
      <c r="J210" s="10" t="s">
        <v>11</v>
      </c>
      <c r="K210" s="10"/>
      <c r="L210" s="10"/>
      <c r="M210" s="10"/>
      <c r="N210" s="10"/>
      <c r="O210" s="10"/>
      <c r="P210" s="10"/>
      <c r="Q210" s="10"/>
      <c r="R210" s="10"/>
      <c r="S210" s="22" t="s">
        <v>351</v>
      </c>
      <c r="T210" s="51">
        <v>0.15</v>
      </c>
      <c r="U210" s="51">
        <v>0.15</v>
      </c>
      <c r="V210" s="51">
        <v>0.12</v>
      </c>
      <c r="W210" s="51">
        <v>0.12</v>
      </c>
      <c r="X210" s="51">
        <v>0.12</v>
      </c>
      <c r="Y210" s="51">
        <v>0.1</v>
      </c>
      <c r="Z210" s="51">
        <v>0.1</v>
      </c>
      <c r="AA210" s="51">
        <v>0.1</v>
      </c>
      <c r="AB210" s="51">
        <v>0.08</v>
      </c>
      <c r="AC210" s="51">
        <v>0.08</v>
      </c>
      <c r="AD210" s="10"/>
      <c r="AE210" s="10"/>
    </row>
    <row r="211" spans="1:3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</sheetData>
  <conditionalFormatting sqref="M11">
    <cfRule type="containsBlanks" dxfId="498" priority="76">
      <formula>LEN(TRIM(M11))=0</formula>
    </cfRule>
  </conditionalFormatting>
  <conditionalFormatting sqref="T8:AC9">
    <cfRule type="containsBlanks" dxfId="497" priority="75">
      <formula>LEN(TRIM(T8))=0</formula>
    </cfRule>
  </conditionalFormatting>
  <conditionalFormatting sqref="T13:AC13">
    <cfRule type="containsBlanks" dxfId="496" priority="74">
      <formula>LEN(TRIM(T13))=0</formula>
    </cfRule>
  </conditionalFormatting>
  <conditionalFormatting sqref="T17:AC18">
    <cfRule type="containsBlanks" dxfId="495" priority="73">
      <formula>LEN(TRIM(T17))=0</formula>
    </cfRule>
  </conditionalFormatting>
  <conditionalFormatting sqref="T21:AC32">
    <cfRule type="containsBlanks" dxfId="494" priority="72">
      <formula>LEN(TRIM(T21))=0</formula>
    </cfRule>
  </conditionalFormatting>
  <conditionalFormatting sqref="T48:AC48">
    <cfRule type="containsBlanks" dxfId="493" priority="71">
      <formula>LEN(TRIM(T48))=0</formula>
    </cfRule>
  </conditionalFormatting>
  <conditionalFormatting sqref="Q50">
    <cfRule type="containsBlanks" dxfId="492" priority="70">
      <formula>LEN(TRIM(Q50))=0</formula>
    </cfRule>
  </conditionalFormatting>
  <conditionalFormatting sqref="Q52 Q56 Q54">
    <cfRule type="containsBlanks" dxfId="491" priority="69">
      <formula>LEN(TRIM(Q52))=0</formula>
    </cfRule>
  </conditionalFormatting>
  <conditionalFormatting sqref="T58:AC58 T62:AC62 T60:AC60">
    <cfRule type="containsBlanks" dxfId="490" priority="68">
      <formula>LEN(TRIM(T58))=0</formula>
    </cfRule>
  </conditionalFormatting>
  <conditionalFormatting sqref="Q66:Q76">
    <cfRule type="containsBlanks" dxfId="489" priority="67">
      <formula>LEN(TRIM(Q66))=0</formula>
    </cfRule>
  </conditionalFormatting>
  <conditionalFormatting sqref="T79:AC79">
    <cfRule type="containsBlanks" dxfId="488" priority="66">
      <formula>LEN(TRIM(T79))=0</formula>
    </cfRule>
  </conditionalFormatting>
  <conditionalFormatting sqref="T81:AC81">
    <cfRule type="containsBlanks" dxfId="487" priority="65">
      <formula>LEN(TRIM(T81))=0</formula>
    </cfRule>
  </conditionalFormatting>
  <conditionalFormatting sqref="Q83 T85:AC85 Q87:Q97">
    <cfRule type="containsBlanks" dxfId="486" priority="64">
      <formula>LEN(TRIM(Q83))=0</formula>
    </cfRule>
  </conditionalFormatting>
  <conditionalFormatting sqref="Q100 Q102">
    <cfRule type="containsBlanks" dxfId="485" priority="63">
      <formula>LEN(TRIM(Q100))=0</formula>
    </cfRule>
  </conditionalFormatting>
  <conditionalFormatting sqref="T104:AC104">
    <cfRule type="containsBlanks" dxfId="484" priority="62">
      <formula>LEN(TRIM(T104))=0</formula>
    </cfRule>
  </conditionalFormatting>
  <conditionalFormatting sqref="Q106">
    <cfRule type="containsBlanks" dxfId="483" priority="61">
      <formula>LEN(TRIM(Q106))=0</formula>
    </cfRule>
  </conditionalFormatting>
  <conditionalFormatting sqref="T108:AC108">
    <cfRule type="containsBlanks" dxfId="482" priority="60">
      <formula>LEN(TRIM(T108))=0</formula>
    </cfRule>
  </conditionalFormatting>
  <conditionalFormatting sqref="Q112 Q110">
    <cfRule type="containsBlanks" dxfId="481" priority="58">
      <formula>LEN(TRIM(Q110))=0</formula>
    </cfRule>
  </conditionalFormatting>
  <conditionalFormatting sqref="Q114">
    <cfRule type="containsBlanks" dxfId="480" priority="57">
      <formula>LEN(TRIM(Q114))=0</formula>
    </cfRule>
  </conditionalFormatting>
  <conditionalFormatting sqref="Q116">
    <cfRule type="containsBlanks" dxfId="479" priority="56">
      <formula>LEN(TRIM(Q116))=0</formula>
    </cfRule>
  </conditionalFormatting>
  <conditionalFormatting sqref="Q118">
    <cfRule type="containsBlanks" dxfId="478" priority="55">
      <formula>LEN(TRIM(Q118))=0</formula>
    </cfRule>
  </conditionalFormatting>
  <conditionalFormatting sqref="Q120">
    <cfRule type="containsBlanks" dxfId="477" priority="54">
      <formula>LEN(TRIM(Q120))=0</formula>
    </cfRule>
  </conditionalFormatting>
  <conditionalFormatting sqref="Q122">
    <cfRule type="containsBlanks" dxfId="476" priority="53">
      <formula>LEN(TRIM(Q122))=0</formula>
    </cfRule>
  </conditionalFormatting>
  <conditionalFormatting sqref="Q124">
    <cfRule type="containsBlanks" dxfId="475" priority="52">
      <formula>LEN(TRIM(Q124))=0</formula>
    </cfRule>
  </conditionalFormatting>
  <conditionalFormatting sqref="Q126">
    <cfRule type="containsBlanks" dxfId="474" priority="51">
      <formula>LEN(TRIM(Q126))=0</formula>
    </cfRule>
  </conditionalFormatting>
  <conditionalFormatting sqref="Q128">
    <cfRule type="containsBlanks" dxfId="473" priority="50">
      <formula>LEN(TRIM(Q128))=0</formula>
    </cfRule>
  </conditionalFormatting>
  <conditionalFormatting sqref="Q136">
    <cfRule type="containsBlanks" dxfId="472" priority="43">
      <formula>LEN(TRIM(Q136))=0</formula>
    </cfRule>
  </conditionalFormatting>
  <conditionalFormatting sqref="T130:AC130">
    <cfRule type="containsBlanks" dxfId="471" priority="48">
      <formula>LEN(TRIM(T130))=0</formula>
    </cfRule>
  </conditionalFormatting>
  <conditionalFormatting sqref="T132:AC132">
    <cfRule type="containsBlanks" dxfId="470" priority="46">
      <formula>LEN(TRIM(T132))=0</formula>
    </cfRule>
  </conditionalFormatting>
  <conditionalFormatting sqref="Q138">
    <cfRule type="containsBlanks" dxfId="469" priority="42">
      <formula>LEN(TRIM(Q138))=0</formula>
    </cfRule>
  </conditionalFormatting>
  <conditionalFormatting sqref="Q142">
    <cfRule type="containsBlanks" dxfId="468" priority="40">
      <formula>LEN(TRIM(Q142))=0</formula>
    </cfRule>
  </conditionalFormatting>
  <conditionalFormatting sqref="T134:AC134">
    <cfRule type="containsBlanks" dxfId="467" priority="44">
      <formula>LEN(TRIM(T134))=0</formula>
    </cfRule>
  </conditionalFormatting>
  <conditionalFormatting sqref="Q140">
    <cfRule type="containsBlanks" dxfId="466" priority="41">
      <formula>LEN(TRIM(Q140))=0</formula>
    </cfRule>
  </conditionalFormatting>
  <conditionalFormatting sqref="Q144">
    <cfRule type="containsBlanks" dxfId="465" priority="39">
      <formula>LEN(TRIM(Q144))=0</formula>
    </cfRule>
  </conditionalFormatting>
  <conditionalFormatting sqref="Q146">
    <cfRule type="containsBlanks" dxfId="464" priority="38">
      <formula>LEN(TRIM(Q146))=0</formula>
    </cfRule>
  </conditionalFormatting>
  <conditionalFormatting sqref="Q148">
    <cfRule type="containsBlanks" dxfId="463" priority="37">
      <formula>LEN(TRIM(Q148))=0</formula>
    </cfRule>
  </conditionalFormatting>
  <conditionalFormatting sqref="Q150">
    <cfRule type="containsBlanks" dxfId="462" priority="36">
      <formula>LEN(TRIM(Q150))=0</formula>
    </cfRule>
  </conditionalFormatting>
  <conditionalFormatting sqref="Q152">
    <cfRule type="containsBlanks" dxfId="461" priority="35">
      <formula>LEN(TRIM(Q152))=0</formula>
    </cfRule>
  </conditionalFormatting>
  <conditionalFormatting sqref="Q154">
    <cfRule type="containsBlanks" dxfId="460" priority="34">
      <formula>LEN(TRIM(Q154))=0</formula>
    </cfRule>
  </conditionalFormatting>
  <conditionalFormatting sqref="Q156">
    <cfRule type="containsBlanks" dxfId="459" priority="33">
      <formula>LEN(TRIM(Q156))=0</formula>
    </cfRule>
  </conditionalFormatting>
  <conditionalFormatting sqref="Q158">
    <cfRule type="containsBlanks" dxfId="458" priority="32">
      <formula>LEN(TRIM(Q158))=0</formula>
    </cfRule>
  </conditionalFormatting>
  <conditionalFormatting sqref="Q160">
    <cfRule type="containsBlanks" dxfId="457" priority="31">
      <formula>LEN(TRIM(Q160))=0</formula>
    </cfRule>
  </conditionalFormatting>
  <conditionalFormatting sqref="Q168">
    <cfRule type="containsBlanks" dxfId="456" priority="25">
      <formula>LEN(TRIM(Q168))=0</formula>
    </cfRule>
  </conditionalFormatting>
  <conditionalFormatting sqref="Q164">
    <cfRule type="containsBlanks" dxfId="455" priority="29">
      <formula>LEN(TRIM(Q164))=0</formula>
    </cfRule>
  </conditionalFormatting>
  <conditionalFormatting sqref="T162:AC162">
    <cfRule type="containsBlanks" dxfId="454" priority="27">
      <formula>LEN(TRIM(T162))=0</formula>
    </cfRule>
  </conditionalFormatting>
  <conditionalFormatting sqref="Q166">
    <cfRule type="containsBlanks" dxfId="453" priority="26">
      <formula>LEN(TRIM(Q166))=0</formula>
    </cfRule>
  </conditionalFormatting>
  <conditionalFormatting sqref="T170:AC170">
    <cfRule type="containsBlanks" dxfId="452" priority="22">
      <formula>LEN(TRIM(T170))=0</formula>
    </cfRule>
  </conditionalFormatting>
  <conditionalFormatting sqref="Q172">
    <cfRule type="containsBlanks" dxfId="451" priority="23">
      <formula>LEN(TRIM(Q172))=0</formula>
    </cfRule>
  </conditionalFormatting>
  <conditionalFormatting sqref="Q174">
    <cfRule type="containsBlanks" dxfId="450" priority="21">
      <formula>LEN(TRIM(Q174))=0</formula>
    </cfRule>
  </conditionalFormatting>
  <conditionalFormatting sqref="Q176">
    <cfRule type="containsBlanks" dxfId="449" priority="20">
      <formula>LEN(TRIM(Q176))=0</formula>
    </cfRule>
  </conditionalFormatting>
  <conditionalFormatting sqref="Q178">
    <cfRule type="containsBlanks" dxfId="448" priority="19">
      <formula>LEN(TRIM(Q178))=0</formula>
    </cfRule>
  </conditionalFormatting>
  <conditionalFormatting sqref="T180:AC180">
    <cfRule type="containsBlanks" dxfId="447" priority="18">
      <formula>LEN(TRIM(T180))=0</formula>
    </cfRule>
  </conditionalFormatting>
  <conditionalFormatting sqref="T182:AC182">
    <cfRule type="containsBlanks" dxfId="446" priority="17">
      <formula>LEN(TRIM(T182))=0</formula>
    </cfRule>
  </conditionalFormatting>
  <conditionalFormatting sqref="T184:AC184">
    <cfRule type="containsBlanks" dxfId="445" priority="16">
      <formula>LEN(TRIM(T184))=0</formula>
    </cfRule>
  </conditionalFormatting>
  <conditionalFormatting sqref="Q186">
    <cfRule type="containsBlanks" dxfId="444" priority="14">
      <formula>LEN(TRIM(Q186))=0</formula>
    </cfRule>
  </conditionalFormatting>
  <conditionalFormatting sqref="T188:AC188 T192:AC192 T190:AC190 T194:AC194 T196:AC196 T198:AC198 T202:AC202 T204:AC204 T206:AC206 T208:AC208 T210:AC210 T200:AC200">
    <cfRule type="containsBlanks" dxfId="443" priority="13">
      <formula>LEN(TRIM(#REF!))=0</formula>
    </cfRule>
  </conditionalFormatting>
  <conditionalFormatting sqref="T190:AC190 T192:AC192 T194:AC194 T196:AC196 T198:AC198 T200:AC200 T202:AC202 T204:AC204 T206:AC206 T208:AC208 T210:AC210">
    <cfRule type="containsBlanks" dxfId="442" priority="1">
      <formula>LEN(TRIM(T190))=0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структура!$D$11:$D$18</xm:f>
          </x14:formula1>
          <xm:sqref>M11</xm:sqref>
        </x14:dataValidation>
        <x14:dataValidation type="list" allowBlank="1" showInputMessage="1" showErrorMessage="1">
          <x14:formula1>
            <xm:f>структура!$G$11:$G$15</xm:f>
          </x14:formula1>
          <xm:sqref>M15</xm:sqref>
        </x14:dataValidation>
        <x14:dataValidation type="list" allowBlank="1" showInputMessage="1" showErrorMessage="1">
          <x14:formula1>
            <xm:f>структура!$D$11:$D$18</xm:f>
          </x14:formula1>
          <xm:sqref>M11</xm:sqref>
        </x14:dataValidation>
        <x14:dataValidation type="list" allowBlank="1" showInputMessage="1" showErrorMessage="1">
          <x14:formula1>
            <xm:f>структура!$G$11:$G$15</xm:f>
          </x14:formula1>
          <xm:sqref>M15</xm:sqref>
        </x14:dataValidation>
        <x14:dataValidation type="list" allowBlank="1" showInputMessage="1" showErrorMessage="1">
          <x14:formula1>
            <xm:f>структура!$J$11:$J$22</xm:f>
          </x14:formula1>
          <xm:sqref>T17:AC18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A260"/>
  <sheetViews>
    <sheetView showGridLines="0" workbookViewId="0">
      <pane xSplit="14" ySplit="9" topLeftCell="O10" activePane="bottomRight" state="frozen"/>
      <selection pane="topRight" activeCell="P1" sqref="P1"/>
      <selection pane="bottomLeft" activeCell="A10" sqref="A10"/>
      <selection pane="bottomRight" activeCell="F1" sqref="F1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74" customWidth="1"/>
    <col min="6" max="6" width="43.109375" style="2" bestFit="1" customWidth="1"/>
    <col min="7" max="9" width="1.6640625" style="2" customWidth="1"/>
    <col min="10" max="10" width="8.6640625" style="2" bestFit="1" customWidth="1"/>
    <col min="11" max="12" width="1.6640625" style="2" customWidth="1"/>
    <col min="13" max="13" width="11" style="63" customWidth="1"/>
    <col min="14" max="15" width="1.6640625" style="2" customWidth="1"/>
    <col min="16" max="25" width="9.6640625" style="2" customWidth="1"/>
    <col min="26" max="27" width="1.6640625" style="2" customWidth="1"/>
    <col min="28" max="16384" width="9.109375" style="2"/>
  </cols>
  <sheetData>
    <row r="1" spans="1:27" ht="13.8" x14ac:dyDescent="0.25">
      <c r="A1" s="192" t="s">
        <v>321</v>
      </c>
      <c r="B1" s="192"/>
      <c r="C1" s="192"/>
      <c r="D1" s="192"/>
      <c r="E1" s="193"/>
      <c r="F1" s="209" t="s">
        <v>350</v>
      </c>
      <c r="G1" s="3"/>
      <c r="H1" s="3"/>
      <c r="I1" s="3"/>
      <c r="J1" s="3"/>
      <c r="K1" s="3"/>
      <c r="L1" s="3"/>
      <c r="M1" s="33"/>
      <c r="N1" s="3"/>
      <c r="O1" s="3"/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  <c r="V1" s="3">
        <v>7</v>
      </c>
      <c r="W1" s="3">
        <v>8</v>
      </c>
      <c r="X1" s="3">
        <v>9</v>
      </c>
      <c r="Y1" s="3">
        <v>10</v>
      </c>
      <c r="Z1" s="3"/>
      <c r="AA1" s="3"/>
    </row>
    <row r="2" spans="1:27" x14ac:dyDescent="0.25">
      <c r="A2" s="3"/>
      <c r="B2" s="3"/>
      <c r="C2" s="3"/>
      <c r="D2" s="3"/>
      <c r="E2" s="55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/>
      <c r="D3" s="10" t="s">
        <v>0</v>
      </c>
      <c r="E3" s="55"/>
      <c r="F3" s="3"/>
      <c r="G3" s="3"/>
      <c r="H3" s="3"/>
      <c r="I3" s="3"/>
      <c r="J3" s="3"/>
      <c r="K3" s="3"/>
      <c r="L3" s="3"/>
      <c r="M3" s="3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10" t="s">
        <v>1</v>
      </c>
      <c r="E4" s="55"/>
      <c r="F4" s="3"/>
      <c r="G4" s="3"/>
      <c r="H4" s="3"/>
      <c r="I4" s="3"/>
      <c r="J4" s="3"/>
      <c r="K4" s="3"/>
      <c r="L4" s="3"/>
      <c r="M4" s="3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/>
      <c r="D5" s="10" t="s">
        <v>20</v>
      </c>
      <c r="E5" s="55"/>
      <c r="F5" s="3"/>
      <c r="G5" s="3"/>
      <c r="H5" s="3"/>
      <c r="I5" s="3"/>
      <c r="J5" s="3"/>
      <c r="K5" s="3"/>
      <c r="L5" s="3"/>
      <c r="M5" s="3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10" t="s">
        <v>310</v>
      </c>
      <c r="E6" s="55"/>
      <c r="F6" s="3"/>
      <c r="G6" s="3"/>
      <c r="H6" s="3"/>
      <c r="I6" s="3"/>
      <c r="J6" s="3"/>
      <c r="K6" s="3"/>
      <c r="L6" s="3"/>
      <c r="M6" s="3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/>
      <c r="D7" s="10" t="s">
        <v>314</v>
      </c>
      <c r="E7" s="55"/>
      <c r="F7" s="3"/>
      <c r="G7" s="3"/>
      <c r="H7" s="3"/>
      <c r="I7" s="3"/>
      <c r="J7" s="3"/>
      <c r="K7" s="3"/>
      <c r="L7" s="3"/>
      <c r="M7" s="33"/>
      <c r="N7" s="3"/>
      <c r="O7" s="3"/>
      <c r="P7" s="25" t="s">
        <v>352</v>
      </c>
      <c r="Q7" s="25" t="s">
        <v>353</v>
      </c>
      <c r="R7" s="25" t="s">
        <v>354</v>
      </c>
      <c r="S7" s="25" t="s">
        <v>355</v>
      </c>
      <c r="T7" s="25" t="s">
        <v>356</v>
      </c>
      <c r="U7" s="25" t="s">
        <v>357</v>
      </c>
      <c r="V7" s="25" t="s">
        <v>358</v>
      </c>
      <c r="W7" s="25" t="s">
        <v>359</v>
      </c>
      <c r="X7" s="25" t="s">
        <v>360</v>
      </c>
      <c r="Y7" s="25" t="s">
        <v>361</v>
      </c>
      <c r="Z7" s="3"/>
      <c r="AA7" s="3"/>
    </row>
    <row r="8" spans="1:27" x14ac:dyDescent="0.25">
      <c r="A8" s="3"/>
      <c r="B8" s="3"/>
      <c r="C8" s="171">
        <v>2.6193447411060333E-10</v>
      </c>
      <c r="D8" s="191" t="s">
        <v>39</v>
      </c>
      <c r="E8" s="55"/>
      <c r="F8" s="3"/>
      <c r="G8" s="3"/>
      <c r="H8" s="3"/>
      <c r="I8" s="3"/>
      <c r="J8" s="3"/>
      <c r="K8" s="3"/>
      <c r="L8" s="3"/>
      <c r="M8" s="169" t="s">
        <v>4</v>
      </c>
      <c r="N8" s="3"/>
      <c r="O8" s="3"/>
      <c r="P8" s="24">
        <v>44562</v>
      </c>
      <c r="Q8" s="24">
        <v>44927</v>
      </c>
      <c r="R8" s="24">
        <v>45292</v>
      </c>
      <c r="S8" s="24">
        <v>45658</v>
      </c>
      <c r="T8" s="24">
        <v>46023</v>
      </c>
      <c r="U8" s="24">
        <v>46388</v>
      </c>
      <c r="V8" s="24">
        <v>46753</v>
      </c>
      <c r="W8" s="24">
        <v>47119</v>
      </c>
      <c r="X8" s="24">
        <v>47484</v>
      </c>
      <c r="Y8" s="24">
        <v>47849</v>
      </c>
      <c r="Z8" s="3"/>
      <c r="AA8" s="3"/>
    </row>
    <row r="9" spans="1:27" x14ac:dyDescent="0.25">
      <c r="A9" s="10"/>
      <c r="B9" s="10"/>
      <c r="C9" s="10"/>
      <c r="D9" s="10"/>
      <c r="E9" s="71"/>
      <c r="F9" s="59" t="s">
        <v>2</v>
      </c>
      <c r="G9" s="10"/>
      <c r="H9" s="10"/>
      <c r="I9" s="10"/>
      <c r="J9" s="59" t="s">
        <v>3</v>
      </c>
      <c r="K9" s="10"/>
      <c r="L9" s="10"/>
      <c r="M9" s="168" t="s">
        <v>278</v>
      </c>
      <c r="N9" s="10"/>
      <c r="O9" s="3"/>
      <c r="P9" s="61">
        <v>44926</v>
      </c>
      <c r="Q9" s="61">
        <v>45291</v>
      </c>
      <c r="R9" s="61">
        <v>45657</v>
      </c>
      <c r="S9" s="61">
        <v>46022</v>
      </c>
      <c r="T9" s="61">
        <v>46387</v>
      </c>
      <c r="U9" s="61">
        <v>46752</v>
      </c>
      <c r="V9" s="61">
        <v>47118</v>
      </c>
      <c r="W9" s="61">
        <v>47483</v>
      </c>
      <c r="X9" s="61">
        <v>47848</v>
      </c>
      <c r="Y9" s="61">
        <v>48213</v>
      </c>
      <c r="Z9" s="3"/>
      <c r="AA9" s="3"/>
    </row>
    <row r="10" spans="1:27" x14ac:dyDescent="0.25">
      <c r="A10" s="3"/>
      <c r="B10" s="3"/>
      <c r="C10" s="3"/>
      <c r="D10" s="3"/>
      <c r="E10" s="55"/>
      <c r="F10" s="60"/>
      <c r="G10" s="3"/>
      <c r="H10" s="3"/>
      <c r="I10" s="3"/>
      <c r="J10" s="60"/>
      <c r="K10" s="3"/>
      <c r="L10" s="3"/>
      <c r="M10" s="62"/>
      <c r="N10" s="3"/>
      <c r="O10" s="3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3"/>
      <c r="AA10" s="3"/>
    </row>
    <row r="11" spans="1:27" s="93" customFormat="1" ht="6.6" x14ac:dyDescent="0.15">
      <c r="A11" s="90"/>
      <c r="B11" s="90"/>
      <c r="C11" s="90"/>
      <c r="D11" s="90"/>
      <c r="E11" s="91"/>
      <c r="F11" s="90"/>
      <c r="G11" s="90"/>
      <c r="H11" s="90"/>
      <c r="I11" s="90"/>
      <c r="J11" s="90"/>
      <c r="K11" s="90"/>
      <c r="L11" s="90"/>
      <c r="M11" s="92"/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0"/>
      <c r="AA11" s="90"/>
    </row>
    <row r="12" spans="1:27" s="11" customFormat="1" x14ac:dyDescent="0.25">
      <c r="A12" s="10"/>
      <c r="B12" s="10"/>
      <c r="C12" s="10"/>
      <c r="D12" s="10"/>
      <c r="E12" s="139"/>
      <c r="F12" s="165" t="s">
        <v>177</v>
      </c>
      <c r="G12" s="10"/>
      <c r="H12" s="10"/>
      <c r="I12" s="10"/>
      <c r="J12" s="166" t="s">
        <v>6</v>
      </c>
      <c r="K12" s="10"/>
      <c r="L12" s="10"/>
      <c r="M12" s="167">
        <v>208696.64053424762</v>
      </c>
      <c r="N12" s="10"/>
      <c r="O12" s="10"/>
      <c r="P12" s="167">
        <v>70000</v>
      </c>
      <c r="Q12" s="167">
        <v>0</v>
      </c>
      <c r="R12" s="167">
        <v>0</v>
      </c>
      <c r="S12" s="167">
        <v>0</v>
      </c>
      <c r="T12" s="167">
        <v>63628.733420000019</v>
      </c>
      <c r="U12" s="167">
        <v>0</v>
      </c>
      <c r="V12" s="167">
        <v>0</v>
      </c>
      <c r="W12" s="167">
        <v>75067.907114247631</v>
      </c>
      <c r="X12" s="167">
        <v>0</v>
      </c>
      <c r="Y12" s="167">
        <v>0</v>
      </c>
      <c r="Z12" s="10"/>
      <c r="AA12" s="10"/>
    </row>
    <row r="13" spans="1:27" s="93" customFormat="1" ht="6.6" x14ac:dyDescent="0.15">
      <c r="A13" s="90"/>
      <c r="B13" s="90"/>
      <c r="C13" s="90"/>
      <c r="D13" s="90"/>
      <c r="E13" s="91"/>
      <c r="F13" s="96"/>
      <c r="G13" s="90"/>
      <c r="H13" s="90"/>
      <c r="I13" s="90"/>
      <c r="J13" s="96"/>
      <c r="K13" s="90"/>
      <c r="L13" s="90"/>
      <c r="M13" s="97"/>
      <c r="N13" s="90"/>
      <c r="O13" s="90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0"/>
      <c r="AA13" s="90"/>
    </row>
    <row r="14" spans="1:27" x14ac:dyDescent="0.25">
      <c r="A14" s="3"/>
      <c r="B14" s="3"/>
      <c r="C14" s="3"/>
      <c r="D14" s="3"/>
      <c r="E14" s="55"/>
      <c r="F14" s="80" t="s">
        <v>279</v>
      </c>
      <c r="G14" s="3"/>
      <c r="H14" s="3"/>
      <c r="I14" s="3"/>
      <c r="J14" s="81" t="s">
        <v>11</v>
      </c>
      <c r="K14" s="3"/>
      <c r="L14" s="3"/>
      <c r="M14" s="82"/>
      <c r="N14" s="3"/>
      <c r="O14" s="3"/>
      <c r="P14" s="157">
        <v>1.1000000000000001</v>
      </c>
      <c r="Q14" s="157">
        <v>1.2100000000000002</v>
      </c>
      <c r="R14" s="157">
        <v>1.3310000000000004</v>
      </c>
      <c r="S14" s="157">
        <v>1.4507900000000005</v>
      </c>
      <c r="T14" s="157">
        <v>1.5813611000000005</v>
      </c>
      <c r="U14" s="157">
        <v>1.7236835990000008</v>
      </c>
      <c r="V14" s="157">
        <v>1.861578286920001</v>
      </c>
      <c r="W14" s="157">
        <v>2.0105045498736014</v>
      </c>
      <c r="X14" s="157">
        <v>2.1713449138634897</v>
      </c>
      <c r="Y14" s="157">
        <v>2.3233390578339339</v>
      </c>
      <c r="Z14" s="3"/>
      <c r="AA14" s="3"/>
    </row>
    <row r="15" spans="1:27" s="93" customFormat="1" ht="6.6" x14ac:dyDescent="0.15">
      <c r="A15" s="90"/>
      <c r="B15" s="90"/>
      <c r="C15" s="90"/>
      <c r="D15" s="90"/>
      <c r="E15" s="91"/>
      <c r="F15" s="96"/>
      <c r="G15" s="90"/>
      <c r="H15" s="90"/>
      <c r="I15" s="90"/>
      <c r="J15" s="96"/>
      <c r="K15" s="90"/>
      <c r="L15" s="90"/>
      <c r="M15" s="97"/>
      <c r="N15" s="90"/>
      <c r="O15" s="90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0"/>
      <c r="AA15" s="90"/>
    </row>
    <row r="16" spans="1:27" s="77" customFormat="1" ht="15" thickBot="1" x14ac:dyDescent="0.35">
      <c r="A16" s="75"/>
      <c r="B16" s="75"/>
      <c r="C16" s="75"/>
      <c r="D16" s="75"/>
      <c r="E16" s="76"/>
      <c r="F16" s="78" t="s">
        <v>283</v>
      </c>
      <c r="G16" s="75"/>
      <c r="H16" s="75"/>
      <c r="I16" s="75"/>
      <c r="J16" s="78" t="s">
        <v>6</v>
      </c>
      <c r="K16" s="75"/>
      <c r="L16" s="75"/>
      <c r="M16" s="79">
        <v>141210.89670799428</v>
      </c>
      <c r="N16" s="75"/>
      <c r="O16" s="75"/>
      <c r="P16" s="79">
        <v>63636.363636363632</v>
      </c>
      <c r="Q16" s="79">
        <v>0</v>
      </c>
      <c r="R16" s="79">
        <v>0</v>
      </c>
      <c r="S16" s="79">
        <v>0</v>
      </c>
      <c r="T16" s="79">
        <v>40236.688141626852</v>
      </c>
      <c r="U16" s="79">
        <v>0</v>
      </c>
      <c r="V16" s="79">
        <v>0</v>
      </c>
      <c r="W16" s="79">
        <v>37337.844930003805</v>
      </c>
      <c r="X16" s="79">
        <v>0</v>
      </c>
      <c r="Y16" s="79">
        <v>0</v>
      </c>
      <c r="Z16" s="75"/>
      <c r="AA16" s="75"/>
    </row>
    <row r="17" spans="1:27" s="93" customFormat="1" ht="7.2" thickTop="1" x14ac:dyDescent="0.15">
      <c r="A17" s="90"/>
      <c r="B17" s="90"/>
      <c r="C17" s="90"/>
      <c r="D17" s="90"/>
      <c r="E17" s="91"/>
      <c r="F17" s="94"/>
      <c r="G17" s="90"/>
      <c r="H17" s="90"/>
      <c r="I17" s="90"/>
      <c r="J17" s="94"/>
      <c r="K17" s="90"/>
      <c r="L17" s="90"/>
      <c r="M17" s="95"/>
      <c r="N17" s="90"/>
      <c r="O17" s="90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0"/>
      <c r="AA17" s="90"/>
    </row>
    <row r="18" spans="1:27" s="163" customFormat="1" ht="13.8" x14ac:dyDescent="0.3">
      <c r="A18" s="159"/>
      <c r="B18" s="159"/>
      <c r="C18" s="159"/>
      <c r="D18" s="159"/>
      <c r="E18" s="160"/>
      <c r="F18" s="161" t="s">
        <v>234</v>
      </c>
      <c r="G18" s="159"/>
      <c r="H18" s="159"/>
      <c r="I18" s="159"/>
      <c r="J18" s="161" t="s">
        <v>6</v>
      </c>
      <c r="K18" s="159"/>
      <c r="L18" s="159"/>
      <c r="M18" s="162">
        <v>14208835.814840861</v>
      </c>
      <c r="N18" s="159"/>
      <c r="O18" s="159"/>
      <c r="P18" s="162">
        <v>120648.58180809113</v>
      </c>
      <c r="Q18" s="162">
        <v>166004.7081319167</v>
      </c>
      <c r="R18" s="162">
        <v>379705.73625019408</v>
      </c>
      <c r="S18" s="162">
        <v>662869.47150177846</v>
      </c>
      <c r="T18" s="162">
        <v>1373892.9287102176</v>
      </c>
      <c r="U18" s="162">
        <v>1968803.8046038654</v>
      </c>
      <c r="V18" s="162">
        <v>2282575.6572384709</v>
      </c>
      <c r="W18" s="162">
        <v>2299576.7006494552</v>
      </c>
      <c r="X18" s="162">
        <v>2442009.8699819427</v>
      </c>
      <c r="Y18" s="162">
        <v>2512748.3559649279</v>
      </c>
      <c r="Z18" s="159"/>
      <c r="AA18" s="159"/>
    </row>
    <row r="19" spans="1:27" s="101" customFormat="1" ht="6.6" x14ac:dyDescent="0.15">
      <c r="A19" s="99"/>
      <c r="B19" s="99"/>
      <c r="C19" s="99"/>
      <c r="D19" s="99"/>
      <c r="E19" s="91"/>
      <c r="F19" s="99"/>
      <c r="G19" s="99"/>
      <c r="H19" s="99"/>
      <c r="I19" s="99"/>
      <c r="J19" s="99"/>
      <c r="K19" s="99"/>
      <c r="L19" s="99"/>
      <c r="M19" s="100"/>
      <c r="N19" s="99"/>
      <c r="O19" s="99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99"/>
      <c r="AA19" s="99"/>
    </row>
    <row r="20" spans="1:27" s="66" customFormat="1" ht="13.8" x14ac:dyDescent="0.3">
      <c r="A20" s="65"/>
      <c r="B20" s="65"/>
      <c r="C20" s="65"/>
      <c r="D20" s="65"/>
      <c r="E20" s="72"/>
      <c r="F20" s="85" t="s">
        <v>280</v>
      </c>
      <c r="G20" s="65"/>
      <c r="H20" s="65"/>
      <c r="I20" s="65"/>
      <c r="J20" s="85" t="s">
        <v>6</v>
      </c>
      <c r="K20" s="65"/>
      <c r="L20" s="65"/>
      <c r="M20" s="88">
        <v>7576176.1264346894</v>
      </c>
      <c r="N20" s="65"/>
      <c r="O20" s="65"/>
      <c r="P20" s="88">
        <v>109680.52891644646</v>
      </c>
      <c r="Q20" s="88">
        <v>137193.97366274105</v>
      </c>
      <c r="R20" s="88">
        <v>285278.53963200148</v>
      </c>
      <c r="S20" s="88">
        <v>456902.42661017668</v>
      </c>
      <c r="T20" s="88">
        <v>868804.05032741546</v>
      </c>
      <c r="U20" s="88">
        <v>1142207.192634467</v>
      </c>
      <c r="V20" s="88">
        <v>1226150.7739301224</v>
      </c>
      <c r="W20" s="88">
        <v>1143780.8985779353</v>
      </c>
      <c r="X20" s="88">
        <v>1124653.1375049285</v>
      </c>
      <c r="Y20" s="88">
        <v>1081524.6046384559</v>
      </c>
      <c r="Z20" s="65"/>
      <c r="AA20" s="65"/>
    </row>
    <row r="21" spans="1:27" s="101" customFormat="1" ht="6.6" x14ac:dyDescent="0.15">
      <c r="A21" s="99"/>
      <c r="B21" s="99"/>
      <c r="C21" s="99"/>
      <c r="D21" s="99"/>
      <c r="E21" s="91"/>
      <c r="F21" s="99"/>
      <c r="G21" s="99"/>
      <c r="H21" s="99"/>
      <c r="I21" s="99"/>
      <c r="J21" s="99"/>
      <c r="K21" s="99"/>
      <c r="L21" s="99"/>
      <c r="M21" s="100"/>
      <c r="N21" s="99"/>
      <c r="O21" s="99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99"/>
      <c r="AA21" s="99"/>
    </row>
    <row r="22" spans="1:27" s="163" customFormat="1" ht="13.8" x14ac:dyDescent="0.3">
      <c r="A22" s="159"/>
      <c r="B22" s="159"/>
      <c r="C22" s="159"/>
      <c r="D22" s="159"/>
      <c r="E22" s="160"/>
      <c r="F22" s="161" t="s">
        <v>235</v>
      </c>
      <c r="G22" s="159"/>
      <c r="H22" s="159"/>
      <c r="I22" s="159"/>
      <c r="J22" s="161" t="s">
        <v>6</v>
      </c>
      <c r="K22" s="159"/>
      <c r="L22" s="159"/>
      <c r="M22" s="162">
        <v>13755233.338298636</v>
      </c>
      <c r="N22" s="159"/>
      <c r="O22" s="159"/>
      <c r="P22" s="162">
        <v>120648.58180809114</v>
      </c>
      <c r="Q22" s="162">
        <v>166004.70813191676</v>
      </c>
      <c r="R22" s="162">
        <v>379705.73625019408</v>
      </c>
      <c r="S22" s="162">
        <v>662869.47150177846</v>
      </c>
      <c r="T22" s="162">
        <v>1373892.9287102174</v>
      </c>
      <c r="U22" s="162">
        <v>1968803.8046038651</v>
      </c>
      <c r="V22" s="162">
        <v>2282575.6572384709</v>
      </c>
      <c r="W22" s="162">
        <v>2124431.2033356298</v>
      </c>
      <c r="X22" s="162">
        <v>2074756.3783446152</v>
      </c>
      <c r="Y22" s="162">
        <v>2601544.8683738564</v>
      </c>
      <c r="Z22" s="159"/>
      <c r="AA22" s="159"/>
    </row>
    <row r="23" spans="1:27" s="93" customFormat="1" ht="6.6" x14ac:dyDescent="0.15">
      <c r="A23" s="90"/>
      <c r="B23" s="90"/>
      <c r="C23" s="90"/>
      <c r="D23" s="90"/>
      <c r="E23" s="91"/>
      <c r="F23" s="90"/>
      <c r="G23" s="90"/>
      <c r="H23" s="90"/>
      <c r="I23" s="90"/>
      <c r="J23" s="90"/>
      <c r="K23" s="90"/>
      <c r="L23" s="90"/>
      <c r="M23" s="92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0"/>
      <c r="AA23" s="90"/>
    </row>
    <row r="24" spans="1:27" s="66" customFormat="1" ht="13.8" x14ac:dyDescent="0.3">
      <c r="A24" s="65"/>
      <c r="B24" s="65"/>
      <c r="C24" s="65"/>
      <c r="D24" s="65"/>
      <c r="E24" s="72"/>
      <c r="F24" s="85" t="s">
        <v>281</v>
      </c>
      <c r="G24" s="65"/>
      <c r="H24" s="65"/>
      <c r="I24" s="65"/>
      <c r="J24" s="85" t="s">
        <v>6</v>
      </c>
      <c r="K24" s="65"/>
      <c r="L24" s="65"/>
      <c r="M24" s="88">
        <v>7358143.8686672244</v>
      </c>
      <c r="N24" s="65"/>
      <c r="O24" s="65"/>
      <c r="P24" s="88">
        <v>109680.52891644648</v>
      </c>
      <c r="Q24" s="88">
        <v>137193.9736627411</v>
      </c>
      <c r="R24" s="88">
        <v>285278.53963200148</v>
      </c>
      <c r="S24" s="88">
        <v>456902.42661017668</v>
      </c>
      <c r="T24" s="88">
        <v>868804.05032741535</v>
      </c>
      <c r="U24" s="88">
        <v>1142207.192634467</v>
      </c>
      <c r="V24" s="88">
        <v>1226150.7739301224</v>
      </c>
      <c r="W24" s="88">
        <v>1056665.7028800014</v>
      </c>
      <c r="X24" s="88">
        <v>955516.72380459635</v>
      </c>
      <c r="Y24" s="88">
        <v>1119743.9562692565</v>
      </c>
      <c r="Z24" s="65"/>
      <c r="AA24" s="65"/>
    </row>
    <row r="25" spans="1:27" s="101" customFormat="1" ht="6.6" x14ac:dyDescent="0.15">
      <c r="A25" s="99"/>
      <c r="B25" s="99"/>
      <c r="C25" s="99"/>
      <c r="D25" s="99"/>
      <c r="E25" s="91"/>
      <c r="F25" s="99"/>
      <c r="G25" s="99"/>
      <c r="H25" s="99"/>
      <c r="I25" s="99"/>
      <c r="J25" s="99"/>
      <c r="K25" s="99"/>
      <c r="L25" s="99"/>
      <c r="M25" s="100"/>
      <c r="N25" s="99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99"/>
      <c r="AA25" s="99"/>
    </row>
    <row r="26" spans="1:27" s="77" customFormat="1" ht="15" thickBot="1" x14ac:dyDescent="0.35">
      <c r="A26" s="75"/>
      <c r="B26" s="75"/>
      <c r="C26" s="75"/>
      <c r="D26" s="75"/>
      <c r="E26" s="76"/>
      <c r="F26" s="144" t="s">
        <v>282</v>
      </c>
      <c r="G26" s="75"/>
      <c r="H26" s="75"/>
      <c r="I26" s="75"/>
      <c r="J26" s="145" t="s">
        <v>6</v>
      </c>
      <c r="K26" s="75"/>
      <c r="L26" s="75"/>
      <c r="M26" s="146">
        <v>218032.25776746497</v>
      </c>
      <c r="N26" s="75"/>
      <c r="O26" s="75"/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87115.195697933901</v>
      </c>
      <c r="X26" s="79">
        <v>169136.41370033217</v>
      </c>
      <c r="Y26" s="79">
        <v>-38219.351630800636</v>
      </c>
      <c r="Z26" s="75"/>
      <c r="AA26" s="75"/>
    </row>
    <row r="27" spans="1:27" s="93" customFormat="1" ht="7.2" thickTop="1" x14ac:dyDescent="0.15">
      <c r="A27" s="90"/>
      <c r="B27" s="90"/>
      <c r="C27" s="90"/>
      <c r="D27" s="90"/>
      <c r="E27" s="91"/>
      <c r="F27" s="94"/>
      <c r="G27" s="90"/>
      <c r="H27" s="90"/>
      <c r="I27" s="90"/>
      <c r="J27" s="94"/>
      <c r="K27" s="90"/>
      <c r="L27" s="90"/>
      <c r="M27" s="95"/>
      <c r="N27" s="90"/>
      <c r="O27" s="90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0"/>
      <c r="AA27" s="90"/>
    </row>
    <row r="28" spans="1:27" s="101" customFormat="1" ht="6.6" x14ac:dyDescent="0.15">
      <c r="A28" s="99"/>
      <c r="B28" s="99"/>
      <c r="C28" s="99"/>
      <c r="D28" s="99"/>
      <c r="E28" s="91"/>
      <c r="F28" s="109"/>
      <c r="G28" s="109"/>
      <c r="H28" s="109"/>
      <c r="I28" s="109"/>
      <c r="J28" s="109"/>
      <c r="K28" s="109"/>
      <c r="L28" s="109"/>
      <c r="M28" s="110"/>
      <c r="N28" s="109"/>
      <c r="O28" s="109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99"/>
      <c r="AA28" s="99"/>
    </row>
    <row r="29" spans="1:27" s="77" customFormat="1" ht="14.4" x14ac:dyDescent="0.3">
      <c r="A29" s="75"/>
      <c r="B29" s="75"/>
      <c r="C29" s="75"/>
      <c r="D29" s="75"/>
      <c r="E29" s="76"/>
      <c r="F29" s="144" t="s">
        <v>302</v>
      </c>
      <c r="G29" s="75"/>
      <c r="H29" s="75"/>
      <c r="I29" s="75"/>
      <c r="J29" s="145" t="s">
        <v>6</v>
      </c>
      <c r="K29" s="75"/>
      <c r="L29" s="75"/>
      <c r="M29" s="146">
        <v>76821.361059470684</v>
      </c>
      <c r="N29" s="75"/>
      <c r="O29" s="75"/>
      <c r="P29" s="183" t="s">
        <v>362</v>
      </c>
      <c r="Q29" s="164"/>
      <c r="R29" s="164"/>
      <c r="S29" s="164"/>
      <c r="T29" s="164"/>
      <c r="U29" s="164"/>
      <c r="V29" s="164"/>
      <c r="W29" s="164"/>
      <c r="X29" s="164"/>
      <c r="Y29" s="164"/>
      <c r="Z29" s="75"/>
      <c r="AA29" s="75"/>
    </row>
    <row r="30" spans="1:27" s="93" customFormat="1" ht="6.6" x14ac:dyDescent="0.15">
      <c r="A30" s="90"/>
      <c r="B30" s="90"/>
      <c r="C30" s="90"/>
      <c r="D30" s="90"/>
      <c r="E30" s="91"/>
      <c r="F30" s="96"/>
      <c r="G30" s="90"/>
      <c r="H30" s="90"/>
      <c r="I30" s="90"/>
      <c r="J30" s="96"/>
      <c r="K30" s="90"/>
      <c r="L30" s="90"/>
      <c r="M30" s="97"/>
      <c r="N30" s="90"/>
      <c r="O30" s="90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90"/>
      <c r="AA30" s="90"/>
    </row>
    <row r="31" spans="1:27" s="77" customFormat="1" ht="14.4" x14ac:dyDescent="0.3">
      <c r="A31" s="75"/>
      <c r="B31" s="75"/>
      <c r="C31" s="75"/>
      <c r="D31" s="75"/>
      <c r="E31" s="76"/>
      <c r="F31" s="144" t="s">
        <v>289</v>
      </c>
      <c r="G31" s="75"/>
      <c r="H31" s="75"/>
      <c r="I31" s="75"/>
      <c r="J31" s="145" t="s">
        <v>11</v>
      </c>
      <c r="K31" s="75"/>
      <c r="L31" s="75"/>
      <c r="M31" s="182">
        <v>1.5440186476425204</v>
      </c>
      <c r="N31" s="75"/>
      <c r="O31" s="75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75"/>
      <c r="AA31" s="75"/>
    </row>
    <row r="32" spans="1:27" s="93" customFormat="1" ht="6.6" x14ac:dyDescent="0.15">
      <c r="A32" s="90"/>
      <c r="B32" s="90"/>
      <c r="C32" s="90"/>
      <c r="D32" s="90"/>
      <c r="E32" s="91"/>
      <c r="F32" s="96"/>
      <c r="G32" s="90"/>
      <c r="H32" s="90"/>
      <c r="I32" s="90"/>
      <c r="J32" s="96"/>
      <c r="K32" s="90"/>
      <c r="L32" s="90"/>
      <c r="M32" s="97"/>
      <c r="N32" s="90"/>
      <c r="O32" s="90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90"/>
      <c r="AA32" s="90"/>
    </row>
    <row r="33" spans="1:27" s="77" customFormat="1" ht="14.4" x14ac:dyDescent="0.3">
      <c r="A33" s="75"/>
      <c r="B33" s="75"/>
      <c r="C33" s="75"/>
      <c r="D33" s="75"/>
      <c r="E33" s="76"/>
      <c r="F33" s="144" t="s">
        <v>294</v>
      </c>
      <c r="G33" s="75"/>
      <c r="H33" s="75"/>
      <c r="I33" s="75"/>
      <c r="J33" s="145" t="s">
        <v>11</v>
      </c>
      <c r="K33" s="75"/>
      <c r="L33" s="75"/>
      <c r="M33" s="176">
        <v>0.54401864764252039</v>
      </c>
      <c r="N33" s="75"/>
      <c r="O33" s="75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75"/>
      <c r="AA33" s="75"/>
    </row>
    <row r="34" spans="1:27" s="93" customFormat="1" ht="6.6" x14ac:dyDescent="0.15">
      <c r="A34" s="90"/>
      <c r="B34" s="90"/>
      <c r="C34" s="90"/>
      <c r="D34" s="90"/>
      <c r="E34" s="91"/>
      <c r="F34" s="96"/>
      <c r="G34" s="90"/>
      <c r="H34" s="90"/>
      <c r="I34" s="90"/>
      <c r="J34" s="96"/>
      <c r="K34" s="90"/>
      <c r="L34" s="90"/>
      <c r="M34" s="97"/>
      <c r="N34" s="90"/>
      <c r="O34" s="90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90"/>
      <c r="AA34" s="90"/>
    </row>
    <row r="35" spans="1:27" s="77" customFormat="1" ht="15" thickBot="1" x14ac:dyDescent="0.35">
      <c r="A35" s="75"/>
      <c r="B35" s="75"/>
      <c r="C35" s="75"/>
      <c r="D35" s="75"/>
      <c r="E35" s="76"/>
      <c r="F35" s="78" t="s">
        <v>284</v>
      </c>
      <c r="G35" s="75"/>
      <c r="H35" s="75"/>
      <c r="I35" s="75"/>
      <c r="J35" s="78" t="s">
        <v>6</v>
      </c>
      <c r="K35" s="75"/>
      <c r="L35" s="75"/>
      <c r="M35" s="79">
        <v>141210.89670799428</v>
      </c>
      <c r="N35" s="75"/>
      <c r="O35" s="75"/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87115.195697933901</v>
      </c>
      <c r="X35" s="79">
        <v>54095.70101006038</v>
      </c>
      <c r="Y35" s="79">
        <v>0</v>
      </c>
      <c r="Z35" s="75"/>
      <c r="AA35" s="75"/>
    </row>
    <row r="36" spans="1:27" s="93" customFormat="1" ht="7.2" thickTop="1" x14ac:dyDescent="0.15">
      <c r="A36" s="90"/>
      <c r="B36" s="90"/>
      <c r="C36" s="90"/>
      <c r="D36" s="90"/>
      <c r="E36" s="91"/>
      <c r="F36" s="94"/>
      <c r="G36" s="90"/>
      <c r="H36" s="90"/>
      <c r="I36" s="90"/>
      <c r="J36" s="94"/>
      <c r="K36" s="90"/>
      <c r="L36" s="90"/>
      <c r="M36" s="95"/>
      <c r="N36" s="90"/>
      <c r="O36" s="90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0"/>
      <c r="AA36" s="90"/>
    </row>
    <row r="37" spans="1:27" s="172" customFormat="1" x14ac:dyDescent="0.25">
      <c r="A37" s="170"/>
      <c r="B37" s="170"/>
      <c r="C37" s="170"/>
      <c r="D37" s="170"/>
      <c r="E37" s="170"/>
      <c r="F37" s="170" t="s">
        <v>39</v>
      </c>
      <c r="G37" s="170"/>
      <c r="H37" s="170"/>
      <c r="I37" s="170"/>
      <c r="J37" s="170"/>
      <c r="K37" s="170"/>
      <c r="L37" s="170"/>
      <c r="M37" s="171">
        <v>0</v>
      </c>
      <c r="N37" s="170"/>
      <c r="O37" s="170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0"/>
      <c r="AA37" s="170"/>
    </row>
    <row r="38" spans="1:27" s="93" customFormat="1" ht="6.6" x14ac:dyDescent="0.15">
      <c r="A38" s="90"/>
      <c r="B38" s="90"/>
      <c r="C38" s="90"/>
      <c r="D38" s="90"/>
      <c r="E38" s="91"/>
      <c r="F38" s="90"/>
      <c r="G38" s="90"/>
      <c r="H38" s="90"/>
      <c r="I38" s="90"/>
      <c r="J38" s="90"/>
      <c r="K38" s="90"/>
      <c r="L38" s="90"/>
      <c r="M38" s="92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0"/>
      <c r="AA38" s="90"/>
    </row>
    <row r="39" spans="1:27" s="77" customFormat="1" ht="15" thickBot="1" x14ac:dyDescent="0.35">
      <c r="A39" s="75"/>
      <c r="B39" s="75"/>
      <c r="C39" s="75"/>
      <c r="D39" s="75"/>
      <c r="E39" s="76"/>
      <c r="F39" s="78" t="s">
        <v>285</v>
      </c>
      <c r="G39" s="75"/>
      <c r="H39" s="75"/>
      <c r="I39" s="75"/>
      <c r="J39" s="78" t="s">
        <v>12</v>
      </c>
      <c r="K39" s="75"/>
      <c r="L39" s="75"/>
      <c r="M39" s="173">
        <v>8.3830844663632682</v>
      </c>
      <c r="N39" s="75"/>
      <c r="O39" s="75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75"/>
      <c r="AA39" s="75"/>
    </row>
    <row r="40" spans="1:27" s="93" customFormat="1" ht="7.2" thickTop="1" x14ac:dyDescent="0.15">
      <c r="A40" s="90"/>
      <c r="B40" s="90"/>
      <c r="C40" s="90"/>
      <c r="D40" s="90"/>
      <c r="E40" s="91"/>
      <c r="F40" s="94"/>
      <c r="G40" s="90"/>
      <c r="H40" s="90"/>
      <c r="I40" s="90"/>
      <c r="J40" s="94"/>
      <c r="K40" s="90"/>
      <c r="L40" s="90"/>
      <c r="M40" s="95"/>
      <c r="N40" s="90"/>
      <c r="O40" s="90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90"/>
      <c r="AA40" s="90"/>
    </row>
    <row r="41" spans="1:27" s="66" customFormat="1" ht="13.8" x14ac:dyDescent="0.3">
      <c r="A41" s="65"/>
      <c r="B41" s="65"/>
      <c r="C41" s="65"/>
      <c r="D41" s="65"/>
      <c r="E41" s="72"/>
      <c r="F41" s="85" t="s">
        <v>286</v>
      </c>
      <c r="G41" s="65"/>
      <c r="H41" s="65"/>
      <c r="I41" s="65"/>
      <c r="J41" s="85" t="s">
        <v>6</v>
      </c>
      <c r="K41" s="65"/>
      <c r="L41" s="65"/>
      <c r="M41" s="88"/>
      <c r="N41" s="65"/>
      <c r="O41" s="65"/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177275.3086582385</v>
      </c>
      <c r="X41" s="88">
        <v>367253.49163732748</v>
      </c>
      <c r="Y41" s="88">
        <v>-88796.51240892848</v>
      </c>
      <c r="Z41" s="65"/>
      <c r="AA41" s="65"/>
    </row>
    <row r="42" spans="1:27" s="101" customFormat="1" ht="6.6" x14ac:dyDescent="0.15">
      <c r="A42" s="99"/>
      <c r="B42" s="99"/>
      <c r="C42" s="99"/>
      <c r="D42" s="99"/>
      <c r="E42" s="91"/>
      <c r="F42" s="99"/>
      <c r="G42" s="99"/>
      <c r="H42" s="99"/>
      <c r="I42" s="99"/>
      <c r="J42" s="99"/>
      <c r="K42" s="99"/>
      <c r="L42" s="99"/>
      <c r="M42" s="100"/>
      <c r="N42" s="99"/>
      <c r="O42" s="99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99"/>
      <c r="AA42" s="99"/>
    </row>
    <row r="43" spans="1:27" s="66" customFormat="1" ht="13.8" x14ac:dyDescent="0.3">
      <c r="A43" s="65"/>
      <c r="B43" s="65"/>
      <c r="C43" s="65"/>
      <c r="D43" s="65"/>
      <c r="E43" s="72"/>
      <c r="F43" s="85" t="s">
        <v>287</v>
      </c>
      <c r="G43" s="65"/>
      <c r="H43" s="65"/>
      <c r="I43" s="65"/>
      <c r="J43" s="85" t="s">
        <v>6</v>
      </c>
      <c r="K43" s="65"/>
      <c r="L43" s="65"/>
      <c r="M43" s="88">
        <v>73030.533161905245</v>
      </c>
      <c r="N43" s="65"/>
      <c r="O43" s="65"/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88174.537416184234</v>
      </c>
      <c r="X43" s="88">
        <v>169136.41370033225</v>
      </c>
      <c r="Y43" s="88">
        <v>-38219.351630800767</v>
      </c>
      <c r="Z43" s="65"/>
      <c r="AA43" s="65"/>
    </row>
    <row r="44" spans="1:27" s="101" customFormat="1" ht="6.6" x14ac:dyDescent="0.15">
      <c r="A44" s="99"/>
      <c r="B44" s="99"/>
      <c r="C44" s="99"/>
      <c r="D44" s="99"/>
      <c r="E44" s="91"/>
      <c r="F44" s="99"/>
      <c r="G44" s="99"/>
      <c r="H44" s="99"/>
      <c r="I44" s="99"/>
      <c r="J44" s="99"/>
      <c r="K44" s="99"/>
      <c r="L44" s="99"/>
      <c r="M44" s="100"/>
      <c r="N44" s="99"/>
      <c r="O44" s="99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99"/>
      <c r="AA44" s="99"/>
    </row>
    <row r="45" spans="1:27" s="77" customFormat="1" ht="15" thickBot="1" x14ac:dyDescent="0.35">
      <c r="A45" s="75"/>
      <c r="B45" s="75"/>
      <c r="C45" s="75"/>
      <c r="D45" s="75"/>
      <c r="E45" s="76"/>
      <c r="F45" s="78" t="s">
        <v>288</v>
      </c>
      <c r="G45" s="75"/>
      <c r="H45" s="75"/>
      <c r="I45" s="75"/>
      <c r="J45" s="78" t="s">
        <v>6</v>
      </c>
      <c r="K45" s="75"/>
      <c r="L45" s="75"/>
      <c r="M45" s="79">
        <v>1043293.3308843606</v>
      </c>
      <c r="N45" s="75"/>
      <c r="O45" s="75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75"/>
      <c r="AA45" s="75"/>
    </row>
    <row r="46" spans="1:27" s="93" customFormat="1" ht="7.2" thickTop="1" x14ac:dyDescent="0.15">
      <c r="A46" s="90"/>
      <c r="B46" s="90"/>
      <c r="C46" s="90"/>
      <c r="D46" s="90"/>
      <c r="E46" s="91"/>
      <c r="F46" s="94"/>
      <c r="G46" s="90"/>
      <c r="H46" s="90"/>
      <c r="I46" s="90"/>
      <c r="J46" s="94"/>
      <c r="K46" s="90"/>
      <c r="L46" s="90"/>
      <c r="M46" s="95"/>
      <c r="N46" s="90"/>
      <c r="O46" s="90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90"/>
      <c r="AA46" s="90"/>
    </row>
    <row r="47" spans="1:27" s="77" customFormat="1" ht="14.4" x14ac:dyDescent="0.3">
      <c r="A47" s="75"/>
      <c r="B47" s="75"/>
      <c r="C47" s="75"/>
      <c r="D47" s="75"/>
      <c r="E47" s="76"/>
      <c r="F47" s="144" t="s">
        <v>290</v>
      </c>
      <c r="G47" s="75"/>
      <c r="H47" s="75"/>
      <c r="I47" s="75"/>
      <c r="J47" s="145" t="s">
        <v>6</v>
      </c>
      <c r="K47" s="75"/>
      <c r="L47" s="75"/>
      <c r="M47" s="146">
        <v>1261325.5886518257</v>
      </c>
      <c r="N47" s="75"/>
      <c r="O47" s="75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75"/>
      <c r="AA47" s="75"/>
    </row>
    <row r="48" spans="1:27" s="93" customFormat="1" ht="6.6" x14ac:dyDescent="0.15">
      <c r="A48" s="90"/>
      <c r="B48" s="90"/>
      <c r="C48" s="90"/>
      <c r="D48" s="90"/>
      <c r="E48" s="91"/>
      <c r="F48" s="96"/>
      <c r="G48" s="90"/>
      <c r="H48" s="90"/>
      <c r="I48" s="90"/>
      <c r="J48" s="96"/>
      <c r="K48" s="90"/>
      <c r="L48" s="90"/>
      <c r="M48" s="97"/>
      <c r="N48" s="90"/>
      <c r="O48" s="90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90"/>
      <c r="AA48" s="90"/>
    </row>
    <row r="49" spans="1:27" s="77" customFormat="1" ht="14.4" x14ac:dyDescent="0.3">
      <c r="A49" s="75"/>
      <c r="B49" s="75"/>
      <c r="C49" s="75"/>
      <c r="D49" s="75"/>
      <c r="E49" s="76"/>
      <c r="F49" s="144" t="s">
        <v>291</v>
      </c>
      <c r="G49" s="75"/>
      <c r="H49" s="75"/>
      <c r="I49" s="75"/>
      <c r="J49" s="145" t="s">
        <v>11</v>
      </c>
      <c r="K49" s="75"/>
      <c r="L49" s="75"/>
      <c r="M49" s="182">
        <v>8.9322114515006756</v>
      </c>
      <c r="N49" s="75"/>
      <c r="O49" s="75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75"/>
      <c r="AA49" s="75"/>
    </row>
    <row r="50" spans="1:27" s="93" customFormat="1" ht="6.6" x14ac:dyDescent="0.15">
      <c r="A50" s="90"/>
      <c r="B50" s="90"/>
      <c r="C50" s="90"/>
      <c r="D50" s="90"/>
      <c r="E50" s="91"/>
      <c r="F50" s="96"/>
      <c r="G50" s="90"/>
      <c r="H50" s="90"/>
      <c r="I50" s="90"/>
      <c r="J50" s="96"/>
      <c r="K50" s="90"/>
      <c r="L50" s="90"/>
      <c r="M50" s="97"/>
      <c r="N50" s="90"/>
      <c r="O50" s="90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90"/>
      <c r="AA50" s="90"/>
    </row>
    <row r="51" spans="1:27" s="77" customFormat="1" ht="14.4" x14ac:dyDescent="0.3">
      <c r="A51" s="75"/>
      <c r="B51" s="75"/>
      <c r="C51" s="75"/>
      <c r="D51" s="75"/>
      <c r="E51" s="76"/>
      <c r="F51" s="144" t="s">
        <v>296</v>
      </c>
      <c r="G51" s="75"/>
      <c r="H51" s="75"/>
      <c r="I51" s="75"/>
      <c r="J51" s="145" t="s">
        <v>6</v>
      </c>
      <c r="K51" s="75"/>
      <c r="L51" s="75"/>
      <c r="M51" s="146">
        <v>1120114.6919438313</v>
      </c>
      <c r="N51" s="75"/>
      <c r="O51" s="75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75"/>
      <c r="AA51" s="75"/>
    </row>
    <row r="52" spans="1:27" s="93" customFormat="1" ht="6.6" x14ac:dyDescent="0.15">
      <c r="A52" s="90"/>
      <c r="B52" s="90"/>
      <c r="C52" s="90"/>
      <c r="D52" s="90"/>
      <c r="E52" s="91"/>
      <c r="F52" s="96"/>
      <c r="G52" s="90"/>
      <c r="H52" s="90"/>
      <c r="I52" s="90"/>
      <c r="J52" s="96"/>
      <c r="K52" s="90"/>
      <c r="L52" s="90"/>
      <c r="M52" s="97"/>
      <c r="N52" s="90"/>
      <c r="O52" s="90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90"/>
      <c r="AA52" s="90"/>
    </row>
    <row r="53" spans="1:27" s="77" customFormat="1" ht="14.4" x14ac:dyDescent="0.3">
      <c r="A53" s="75"/>
      <c r="B53" s="75"/>
      <c r="C53" s="75"/>
      <c r="D53" s="75"/>
      <c r="E53" s="76"/>
      <c r="F53" s="144" t="s">
        <v>295</v>
      </c>
      <c r="G53" s="75"/>
      <c r="H53" s="75"/>
      <c r="I53" s="75"/>
      <c r="J53" s="145" t="s">
        <v>11</v>
      </c>
      <c r="K53" s="75"/>
      <c r="L53" s="75"/>
      <c r="M53" s="176">
        <v>7.9322114515006756</v>
      </c>
      <c r="N53" s="75"/>
      <c r="O53" s="75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75"/>
      <c r="AA53" s="75"/>
    </row>
    <row r="54" spans="1:27" s="93" customFormat="1" ht="6.6" x14ac:dyDescent="0.15">
      <c r="A54" s="90"/>
      <c r="B54" s="90"/>
      <c r="C54" s="90"/>
      <c r="D54" s="90"/>
      <c r="E54" s="91"/>
      <c r="F54" s="96"/>
      <c r="G54" s="90"/>
      <c r="H54" s="90"/>
      <c r="I54" s="90"/>
      <c r="J54" s="96"/>
      <c r="K54" s="90"/>
      <c r="L54" s="90"/>
      <c r="M54" s="97"/>
      <c r="N54" s="90"/>
      <c r="O54" s="90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90"/>
      <c r="AA54" s="90"/>
    </row>
    <row r="55" spans="1:27" x14ac:dyDescent="0.25">
      <c r="A55" s="3"/>
      <c r="B55" s="3"/>
      <c r="C55" s="3"/>
      <c r="D55" s="3"/>
      <c r="E55" s="55"/>
      <c r="F55" s="3"/>
      <c r="G55" s="3"/>
      <c r="H55" s="3"/>
      <c r="I55" s="3"/>
      <c r="J55" s="3"/>
      <c r="K55" s="3"/>
      <c r="L55" s="3"/>
      <c r="M55" s="33"/>
      <c r="N55" s="3"/>
      <c r="O55" s="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"/>
      <c r="AA55" s="3"/>
    </row>
    <row r="56" spans="1:27" s="77" customFormat="1" ht="14.4" x14ac:dyDescent="0.3">
      <c r="A56" s="75"/>
      <c r="B56" s="75"/>
      <c r="C56" s="75"/>
      <c r="D56" s="75"/>
      <c r="E56" s="76"/>
      <c r="F56" s="144" t="s">
        <v>307</v>
      </c>
      <c r="G56" s="75"/>
      <c r="H56" s="75"/>
      <c r="I56" s="75"/>
      <c r="J56" s="145" t="s">
        <v>11</v>
      </c>
      <c r="K56" s="75"/>
      <c r="L56" s="75"/>
      <c r="M56" s="175">
        <v>0.19121546529592959</v>
      </c>
      <c r="N56" s="75"/>
      <c r="O56" s="75"/>
      <c r="P56" s="183" t="s">
        <v>362</v>
      </c>
      <c r="Q56" s="164"/>
      <c r="R56" s="164"/>
      <c r="S56" s="164"/>
      <c r="T56" s="164"/>
      <c r="U56" s="164"/>
      <c r="V56" s="164"/>
      <c r="W56" s="164"/>
      <c r="X56" s="164"/>
      <c r="Y56" s="164"/>
      <c r="Z56" s="75"/>
      <c r="AA56" s="75"/>
    </row>
    <row r="57" spans="1:27" s="93" customFormat="1" ht="6.6" x14ac:dyDescent="0.15">
      <c r="A57" s="90"/>
      <c r="B57" s="90"/>
      <c r="C57" s="90"/>
      <c r="D57" s="90"/>
      <c r="E57" s="91"/>
      <c r="F57" s="96"/>
      <c r="G57" s="90"/>
      <c r="H57" s="90"/>
      <c r="I57" s="90"/>
      <c r="J57" s="96"/>
      <c r="K57" s="90"/>
      <c r="L57" s="90"/>
      <c r="M57" s="97"/>
      <c r="N57" s="90"/>
      <c r="O57" s="90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90"/>
      <c r="AA57" s="90"/>
    </row>
    <row r="58" spans="1:27" s="77" customFormat="1" ht="14.4" x14ac:dyDescent="0.3">
      <c r="A58" s="75"/>
      <c r="B58" s="75"/>
      <c r="C58" s="75"/>
      <c r="D58" s="75"/>
      <c r="E58" s="76"/>
      <c r="F58" s="144" t="s">
        <v>306</v>
      </c>
      <c r="G58" s="75"/>
      <c r="H58" s="75"/>
      <c r="I58" s="75"/>
      <c r="J58" s="145" t="s">
        <v>11</v>
      </c>
      <c r="K58" s="75"/>
      <c r="L58" s="75"/>
      <c r="M58" s="175">
        <v>8.950192134552315E-2</v>
      </c>
      <c r="N58" s="75"/>
      <c r="O58" s="75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75"/>
      <c r="AA58" s="75"/>
    </row>
    <row r="59" spans="1:27" s="93" customFormat="1" ht="6.6" x14ac:dyDescent="0.15">
      <c r="A59" s="90"/>
      <c r="B59" s="90"/>
      <c r="C59" s="90"/>
      <c r="D59" s="90"/>
      <c r="E59" s="91"/>
      <c r="F59" s="96"/>
      <c r="G59" s="90"/>
      <c r="H59" s="90"/>
      <c r="I59" s="90"/>
      <c r="J59" s="96"/>
      <c r="K59" s="90"/>
      <c r="L59" s="90"/>
      <c r="M59" s="97"/>
      <c r="N59" s="90"/>
      <c r="O59" s="90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90"/>
      <c r="AA59" s="90"/>
    </row>
    <row r="60" spans="1:27" x14ac:dyDescent="0.25">
      <c r="A60" s="3"/>
      <c r="B60" s="3"/>
      <c r="C60" s="3"/>
      <c r="D60" s="3"/>
      <c r="E60" s="55"/>
      <c r="F60" s="3"/>
      <c r="G60" s="3"/>
      <c r="H60" s="3"/>
      <c r="I60" s="3"/>
      <c r="J60" s="3"/>
      <c r="K60" s="3"/>
      <c r="L60" s="3"/>
      <c r="M60" s="33"/>
      <c r="N60" s="3"/>
      <c r="O60" s="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"/>
      <c r="AA60" s="3"/>
    </row>
    <row r="61" spans="1:27" x14ac:dyDescent="0.25">
      <c r="A61" s="3"/>
      <c r="B61" s="3"/>
      <c r="C61" s="3"/>
      <c r="D61" s="3"/>
      <c r="E61" s="55"/>
      <c r="F61" s="3" t="s">
        <v>305</v>
      </c>
      <c r="G61" s="3"/>
      <c r="H61" s="3"/>
      <c r="I61" s="3"/>
      <c r="J61" s="3"/>
      <c r="K61" s="185">
        <v>0</v>
      </c>
      <c r="L61" s="185"/>
      <c r="M61" s="41">
        <v>0</v>
      </c>
      <c r="N61" s="3"/>
      <c r="O61" s="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"/>
      <c r="AA61" s="3"/>
    </row>
    <row r="62" spans="1:27" s="11" customFormat="1" x14ac:dyDescent="0.25">
      <c r="A62" s="10"/>
      <c r="B62" s="10"/>
      <c r="C62" s="10"/>
      <c r="D62" s="10"/>
      <c r="E62" s="139"/>
      <c r="F62" s="10" t="s">
        <v>309</v>
      </c>
      <c r="G62" s="10"/>
      <c r="H62" s="10"/>
      <c r="I62" s="10"/>
      <c r="J62" s="10" t="s">
        <v>6</v>
      </c>
      <c r="K62" s="186"/>
      <c r="L62" s="186"/>
      <c r="M62" s="40">
        <v>244905.83600797714</v>
      </c>
      <c r="N62" s="10"/>
      <c r="O62" s="10"/>
      <c r="P62" s="12">
        <v>-70000.000000000015</v>
      </c>
      <c r="Q62" s="12">
        <v>-5.8207660913467407E-11</v>
      </c>
      <c r="R62" s="12">
        <v>0</v>
      </c>
      <c r="S62" s="12">
        <v>0</v>
      </c>
      <c r="T62" s="12">
        <v>-63628.733419999786</v>
      </c>
      <c r="U62" s="12">
        <v>2.3283064365386963E-10</v>
      </c>
      <c r="V62" s="12">
        <v>0</v>
      </c>
      <c r="W62" s="12">
        <v>100077.59019957778</v>
      </c>
      <c r="X62" s="12">
        <v>367253.49163732748</v>
      </c>
      <c r="Y62" s="12">
        <v>-88796.51240892848</v>
      </c>
      <c r="Z62" s="10"/>
      <c r="AA62" s="10"/>
    </row>
    <row r="63" spans="1:27" x14ac:dyDescent="0.25">
      <c r="A63" s="3"/>
      <c r="B63" s="3"/>
      <c r="C63" s="3"/>
      <c r="D63" s="3"/>
      <c r="E63" s="55"/>
      <c r="F63" s="3"/>
      <c r="G63" s="3"/>
      <c r="H63" s="3"/>
      <c r="I63" s="3"/>
      <c r="J63" s="3"/>
      <c r="K63" s="185"/>
      <c r="L63" s="185"/>
      <c r="M63" s="184">
        <v>8.7999999999999995E-2</v>
      </c>
      <c r="N63" s="3"/>
      <c r="O63" s="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"/>
      <c r="AA63" s="3"/>
    </row>
    <row r="64" spans="1:27" x14ac:dyDescent="0.25">
      <c r="A64" s="3"/>
      <c r="B64" s="3"/>
      <c r="C64" s="3"/>
      <c r="D64" s="3"/>
      <c r="E64" s="55"/>
      <c r="F64" s="3"/>
      <c r="G64" s="3"/>
      <c r="H64" s="3"/>
      <c r="I64" s="3"/>
      <c r="J64" s="3"/>
      <c r="K64" s="185"/>
      <c r="L64" s="185"/>
      <c r="M64" s="63">
        <v>78602.947577459418</v>
      </c>
      <c r="N64" s="3"/>
      <c r="O64" s="3"/>
      <c r="P64" s="33">
        <v>-64338.235294117658</v>
      </c>
      <c r="Q64" s="33">
        <v>-4.9172507665058831E-11</v>
      </c>
      <c r="R64" s="33">
        <v>0</v>
      </c>
      <c r="S64" s="33">
        <v>0</v>
      </c>
      <c r="T64" s="33">
        <v>-41735.805667920162</v>
      </c>
      <c r="U64" s="33">
        <v>1.4036756514366464E-10</v>
      </c>
      <c r="V64" s="33">
        <v>0</v>
      </c>
      <c r="W64" s="33">
        <v>50968.948770165633</v>
      </c>
      <c r="X64" s="33">
        <v>171911.87427159041</v>
      </c>
      <c r="Y64" s="33">
        <v>-38203.834502258898</v>
      </c>
      <c r="Z64" s="3"/>
      <c r="AA64" s="3"/>
    </row>
    <row r="65" spans="1:27" x14ac:dyDescent="0.25">
      <c r="A65" s="3"/>
      <c r="B65" s="3"/>
      <c r="C65" s="3"/>
      <c r="D65" s="3"/>
      <c r="E65" s="55"/>
      <c r="F65" s="3"/>
      <c r="G65" s="3"/>
      <c r="H65" s="3"/>
      <c r="I65" s="3"/>
      <c r="J65" s="3"/>
      <c r="K65" s="185">
        <v>8.7999999999999995E-2</v>
      </c>
      <c r="L65" s="185" t="s">
        <v>362</v>
      </c>
      <c r="M65" s="41">
        <v>0.17599999999999999</v>
      </c>
      <c r="N65" s="3"/>
      <c r="O65" s="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"/>
      <c r="AA65" s="3"/>
    </row>
    <row r="66" spans="1:27" x14ac:dyDescent="0.25">
      <c r="A66" s="3"/>
      <c r="B66" s="3"/>
      <c r="C66" s="3"/>
      <c r="D66" s="3"/>
      <c r="E66" s="55"/>
      <c r="F66" s="3"/>
      <c r="G66" s="3"/>
      <c r="H66" s="3"/>
      <c r="I66" s="3"/>
      <c r="J66" s="3"/>
      <c r="K66" s="185"/>
      <c r="L66" s="185"/>
      <c r="M66" s="63">
        <v>7361.9954550617513</v>
      </c>
      <c r="N66" s="3"/>
      <c r="O66" s="3"/>
      <c r="P66" s="33">
        <v>-59523.809523809541</v>
      </c>
      <c r="Q66" s="33">
        <v>-4.2088699235176475E-11</v>
      </c>
      <c r="R66" s="33">
        <v>0</v>
      </c>
      <c r="S66" s="33">
        <v>0</v>
      </c>
      <c r="T66" s="33">
        <v>-28288.939681260545</v>
      </c>
      <c r="U66" s="33">
        <v>8.8023008554660261E-11</v>
      </c>
      <c r="V66" s="33">
        <v>0</v>
      </c>
      <c r="W66" s="33">
        <v>27357.61700843057</v>
      </c>
      <c r="X66" s="33">
        <v>85368.969267650609</v>
      </c>
      <c r="Y66" s="33">
        <v>-17551.84161594939</v>
      </c>
      <c r="Z66" s="3"/>
      <c r="AA66" s="3"/>
    </row>
    <row r="67" spans="1:27" x14ac:dyDescent="0.25">
      <c r="A67" s="3"/>
      <c r="B67" s="3"/>
      <c r="C67" s="3"/>
      <c r="D67" s="3"/>
      <c r="E67" s="55"/>
      <c r="F67" s="3"/>
      <c r="G67" s="3"/>
      <c r="H67" s="3"/>
      <c r="I67" s="3"/>
      <c r="J67" s="3"/>
      <c r="K67" s="185">
        <v>0.17599999999999999</v>
      </c>
      <c r="L67" s="185" t="s">
        <v>362</v>
      </c>
      <c r="M67" s="41">
        <v>0.35199999999999998</v>
      </c>
      <c r="N67" s="3"/>
      <c r="O67" s="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"/>
      <c r="AA67" s="3"/>
    </row>
    <row r="68" spans="1:27" x14ac:dyDescent="0.25">
      <c r="A68" s="3"/>
      <c r="B68" s="3"/>
      <c r="C68" s="3"/>
      <c r="D68" s="3"/>
      <c r="E68" s="55"/>
      <c r="F68" s="3"/>
      <c r="G68" s="3"/>
      <c r="H68" s="3"/>
      <c r="I68" s="3"/>
      <c r="J68" s="3"/>
      <c r="K68" s="185"/>
      <c r="L68" s="185"/>
      <c r="M68" s="63">
        <v>-36915.643056792869</v>
      </c>
      <c r="N68" s="3"/>
      <c r="O68" s="3"/>
      <c r="P68" s="33">
        <v>-51775.147928994098</v>
      </c>
      <c r="Q68" s="33">
        <v>-3.1843937599276231E-11</v>
      </c>
      <c r="R68" s="33">
        <v>0</v>
      </c>
      <c r="S68" s="33">
        <v>0</v>
      </c>
      <c r="T68" s="33">
        <v>-14085.4206157031</v>
      </c>
      <c r="U68" s="33">
        <v>3.812237851440831E-11</v>
      </c>
      <c r="V68" s="33">
        <v>0</v>
      </c>
      <c r="W68" s="33">
        <v>8964.4429241784164</v>
      </c>
      <c r="X68" s="33">
        <v>24331.882415529992</v>
      </c>
      <c r="Y68" s="33">
        <v>-4351.3998518041008</v>
      </c>
      <c r="Z68" s="3"/>
      <c r="AA68" s="3"/>
    </row>
    <row r="69" spans="1:27" x14ac:dyDescent="0.25">
      <c r="A69" s="3"/>
      <c r="B69" s="3"/>
      <c r="C69" s="3"/>
      <c r="D69" s="3"/>
      <c r="E69" s="55"/>
      <c r="F69" s="3"/>
      <c r="G69" s="3"/>
      <c r="H69" s="3"/>
      <c r="I69" s="3"/>
      <c r="J69" s="3"/>
      <c r="K69" s="185">
        <v>0.17599999999999999</v>
      </c>
      <c r="L69" s="185">
        <v>0.35199999999999998</v>
      </c>
      <c r="M69" s="41">
        <v>0.26400000000000001</v>
      </c>
      <c r="N69" s="3"/>
      <c r="O69" s="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"/>
      <c r="AA69" s="3"/>
    </row>
    <row r="70" spans="1:27" x14ac:dyDescent="0.25">
      <c r="A70" s="3"/>
      <c r="B70" s="3"/>
      <c r="C70" s="3"/>
      <c r="D70" s="3"/>
      <c r="E70" s="55"/>
      <c r="F70" s="3"/>
      <c r="G70" s="3"/>
      <c r="H70" s="3"/>
      <c r="I70" s="3"/>
      <c r="J70" s="3"/>
      <c r="K70" s="185"/>
      <c r="L70" s="185"/>
      <c r="M70" s="63">
        <v>-23680.380412255923</v>
      </c>
      <c r="N70" s="3"/>
      <c r="O70" s="3"/>
      <c r="P70" s="33">
        <v>-55379.746835443046</v>
      </c>
      <c r="Q70" s="33">
        <v>-3.6432250511653909E-11</v>
      </c>
      <c r="R70" s="33">
        <v>0</v>
      </c>
      <c r="S70" s="33">
        <v>0</v>
      </c>
      <c r="T70" s="33">
        <v>-19720.499392807458</v>
      </c>
      <c r="U70" s="33">
        <v>5.7089691354375848E-11</v>
      </c>
      <c r="V70" s="33">
        <v>0</v>
      </c>
      <c r="W70" s="33">
        <v>15358.904772908812</v>
      </c>
      <c r="X70" s="33">
        <v>44590.492381955279</v>
      </c>
      <c r="Y70" s="33">
        <v>-8529.5313388695304</v>
      </c>
      <c r="Z70" s="3"/>
      <c r="AA70" s="3"/>
    </row>
    <row r="71" spans="1:27" x14ac:dyDescent="0.25">
      <c r="A71" s="3"/>
      <c r="B71" s="3"/>
      <c r="C71" s="3"/>
      <c r="D71" s="3"/>
      <c r="E71" s="55"/>
      <c r="F71" s="3"/>
      <c r="G71" s="3"/>
      <c r="H71" s="3"/>
      <c r="I71" s="3"/>
      <c r="J71" s="3"/>
      <c r="K71" s="185">
        <v>0.17599999999999999</v>
      </c>
      <c r="L71" s="185">
        <v>0.26400000000000001</v>
      </c>
      <c r="M71" s="41">
        <v>0.22</v>
      </c>
      <c r="N71" s="3"/>
      <c r="O71" s="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"/>
      <c r="AA71" s="3"/>
    </row>
    <row r="72" spans="1:27" x14ac:dyDescent="0.25">
      <c r="A72" s="3"/>
      <c r="B72" s="3"/>
      <c r="C72" s="3"/>
      <c r="D72" s="3"/>
      <c r="E72" s="55"/>
      <c r="F72" s="3"/>
      <c r="G72" s="3"/>
      <c r="H72" s="3"/>
      <c r="I72" s="3"/>
      <c r="J72" s="3"/>
      <c r="K72" s="185"/>
      <c r="L72" s="185"/>
      <c r="M72" s="63">
        <v>-11346.207062381611</v>
      </c>
      <c r="N72" s="3"/>
      <c r="O72" s="3"/>
      <c r="P72" s="33">
        <v>-57377.049180327886</v>
      </c>
      <c r="Q72" s="33">
        <v>-3.9107538909881356E-11</v>
      </c>
      <c r="R72" s="33">
        <v>0</v>
      </c>
      <c r="S72" s="33">
        <v>0</v>
      </c>
      <c r="T72" s="33">
        <v>-23542.583800340297</v>
      </c>
      <c r="U72" s="33">
        <v>7.0612429591458839E-11</v>
      </c>
      <c r="V72" s="33">
        <v>0</v>
      </c>
      <c r="W72" s="33">
        <v>20391.923532027464</v>
      </c>
      <c r="X72" s="33">
        <v>61337.69581463436</v>
      </c>
      <c r="Y72" s="33">
        <v>-12156.193428375285</v>
      </c>
      <c r="Z72" s="3"/>
      <c r="AA72" s="3"/>
    </row>
    <row r="73" spans="1:27" x14ac:dyDescent="0.25">
      <c r="A73" s="3"/>
      <c r="B73" s="3"/>
      <c r="C73" s="3"/>
      <c r="D73" s="3"/>
      <c r="E73" s="55"/>
      <c r="F73" s="3"/>
      <c r="G73" s="3"/>
      <c r="H73" s="3"/>
      <c r="I73" s="3"/>
      <c r="J73" s="3"/>
      <c r="K73" s="185">
        <v>0.17599999999999999</v>
      </c>
      <c r="L73" s="185">
        <v>0.22</v>
      </c>
      <c r="M73" s="41">
        <v>0.19800000000000001</v>
      </c>
      <c r="N73" s="3"/>
      <c r="O73" s="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"/>
      <c r="AA73" s="3"/>
    </row>
    <row r="74" spans="1:27" x14ac:dyDescent="0.25">
      <c r="A74" s="3"/>
      <c r="B74" s="3"/>
      <c r="C74" s="3"/>
      <c r="D74" s="3"/>
      <c r="E74" s="55"/>
      <c r="F74" s="3"/>
      <c r="G74" s="3"/>
      <c r="H74" s="3"/>
      <c r="I74" s="3"/>
      <c r="J74" s="3"/>
      <c r="K74" s="185"/>
      <c r="L74" s="185"/>
      <c r="M74" s="63">
        <v>-2957.8944915237225</v>
      </c>
      <c r="N74" s="3"/>
      <c r="O74" s="3"/>
      <c r="P74" s="33">
        <v>-58430.717863105187</v>
      </c>
      <c r="Q74" s="33">
        <v>-4.0557064301289163E-11</v>
      </c>
      <c r="R74" s="33">
        <v>0</v>
      </c>
      <c r="S74" s="33">
        <v>0</v>
      </c>
      <c r="T74" s="33">
        <v>-25785.121852122909</v>
      </c>
      <c r="U74" s="33">
        <v>7.8758825388406309E-11</v>
      </c>
      <c r="V74" s="33">
        <v>0</v>
      </c>
      <c r="W74" s="33">
        <v>23587.520730751497</v>
      </c>
      <c r="X74" s="33">
        <v>72252.781555614987</v>
      </c>
      <c r="Y74" s="33">
        <v>-14582.357062662137</v>
      </c>
      <c r="Z74" s="3"/>
      <c r="AA74" s="3"/>
    </row>
    <row r="75" spans="1:27" x14ac:dyDescent="0.25">
      <c r="A75" s="3"/>
      <c r="B75" s="3"/>
      <c r="C75" s="3"/>
      <c r="D75" s="3"/>
      <c r="E75" s="55"/>
      <c r="F75" s="3"/>
      <c r="G75" s="3"/>
      <c r="H75" s="3"/>
      <c r="I75" s="3"/>
      <c r="J75" s="3"/>
      <c r="K75" s="185">
        <v>0.17599999999999999</v>
      </c>
      <c r="L75" s="185">
        <v>0.19800000000000001</v>
      </c>
      <c r="M75" s="41">
        <v>0.187</v>
      </c>
      <c r="N75" s="3"/>
      <c r="O75" s="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"/>
      <c r="AA75" s="3"/>
    </row>
    <row r="76" spans="1:27" x14ac:dyDescent="0.25">
      <c r="A76" s="3"/>
      <c r="B76" s="3"/>
      <c r="C76" s="3"/>
      <c r="D76" s="3"/>
      <c r="E76" s="55"/>
      <c r="F76" s="3"/>
      <c r="G76" s="3"/>
      <c r="H76" s="3"/>
      <c r="I76" s="3"/>
      <c r="J76" s="3"/>
      <c r="K76" s="185"/>
      <c r="L76" s="185"/>
      <c r="M76" s="63">
        <v>1935.2795776431194</v>
      </c>
      <c r="N76" s="3"/>
      <c r="O76" s="3"/>
      <c r="P76" s="33">
        <v>-58972.198820556034</v>
      </c>
      <c r="Q76" s="33">
        <v>-4.1312236758557071E-11</v>
      </c>
      <c r="R76" s="33">
        <v>0</v>
      </c>
      <c r="S76" s="33">
        <v>0</v>
      </c>
      <c r="T76" s="33">
        <v>-27002.233195229339</v>
      </c>
      <c r="U76" s="33">
        <v>8.3240719423094905E-11</v>
      </c>
      <c r="V76" s="33">
        <v>0</v>
      </c>
      <c r="W76" s="33">
        <v>25393.998386457188</v>
      </c>
      <c r="X76" s="33">
        <v>78507.195411652967</v>
      </c>
      <c r="Y76" s="33">
        <v>-15991.482204681695</v>
      </c>
      <c r="Z76" s="3"/>
      <c r="AA76" s="3"/>
    </row>
    <row r="77" spans="1:27" x14ac:dyDescent="0.25">
      <c r="A77" s="3"/>
      <c r="B77" s="3"/>
      <c r="C77" s="3"/>
      <c r="D77" s="3"/>
      <c r="E77" s="55"/>
      <c r="F77" s="3"/>
      <c r="G77" s="3"/>
      <c r="H77" s="3"/>
      <c r="I77" s="3"/>
      <c r="J77" s="3"/>
      <c r="K77" s="185">
        <v>0.187</v>
      </c>
      <c r="L77" s="185">
        <v>0.19800000000000001</v>
      </c>
      <c r="M77" s="41">
        <v>0.1925</v>
      </c>
      <c r="N77" s="3"/>
      <c r="O77" s="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"/>
      <c r="AA77" s="3"/>
    </row>
    <row r="78" spans="1:27" x14ac:dyDescent="0.25">
      <c r="A78" s="3"/>
      <c r="B78" s="3"/>
      <c r="C78" s="3"/>
      <c r="D78" s="3"/>
      <c r="E78" s="55"/>
      <c r="F78" s="3"/>
      <c r="G78" s="3"/>
      <c r="H78" s="3"/>
      <c r="I78" s="3"/>
      <c r="J78" s="3"/>
      <c r="K78" s="185"/>
      <c r="L78" s="185"/>
      <c r="M78" s="63">
        <v>-574.61855442767956</v>
      </c>
      <c r="N78" s="3"/>
      <c r="O78" s="3"/>
      <c r="P78" s="33">
        <v>-58700.209643605886</v>
      </c>
      <c r="Q78" s="33">
        <v>-4.0932038316675178E-11</v>
      </c>
      <c r="R78" s="33">
        <v>0</v>
      </c>
      <c r="S78" s="33">
        <v>0</v>
      </c>
      <c r="T78" s="33">
        <v>-26385.257674440436</v>
      </c>
      <c r="U78" s="33">
        <v>8.0963600354169368E-11</v>
      </c>
      <c r="V78" s="33">
        <v>0</v>
      </c>
      <c r="W78" s="33">
        <v>24472.01541824716</v>
      </c>
      <c r="X78" s="33">
        <v>75307.883848400175</v>
      </c>
      <c r="Y78" s="33">
        <v>-15269.05050302873</v>
      </c>
      <c r="Z78" s="3"/>
      <c r="AA78" s="3"/>
    </row>
    <row r="79" spans="1:27" x14ac:dyDescent="0.25">
      <c r="A79" s="3"/>
      <c r="B79" s="3"/>
      <c r="C79" s="3"/>
      <c r="D79" s="3"/>
      <c r="E79" s="55"/>
      <c r="F79" s="3"/>
      <c r="G79" s="3"/>
      <c r="H79" s="3"/>
      <c r="I79" s="3"/>
      <c r="J79" s="3"/>
      <c r="K79" s="185">
        <v>0.187</v>
      </c>
      <c r="L79" s="185">
        <v>0.1925</v>
      </c>
      <c r="M79" s="41">
        <v>0.18975</v>
      </c>
      <c r="N79" s="3"/>
      <c r="O79" s="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"/>
      <c r="AA79" s="3"/>
    </row>
    <row r="80" spans="1:27" x14ac:dyDescent="0.25">
      <c r="A80" s="3"/>
      <c r="B80" s="3"/>
      <c r="C80" s="3"/>
      <c r="D80" s="3"/>
      <c r="E80" s="55"/>
      <c r="F80" s="3"/>
      <c r="G80" s="3"/>
      <c r="H80" s="3"/>
      <c r="I80" s="3"/>
      <c r="J80" s="3"/>
      <c r="K80" s="185"/>
      <c r="L80" s="185"/>
      <c r="M80" s="63">
        <v>664.09441777747088</v>
      </c>
      <c r="N80" s="3"/>
      <c r="O80" s="3"/>
      <c r="P80" s="33">
        <v>-58835.889892834639</v>
      </c>
      <c r="Q80" s="33">
        <v>-4.1121478442940855E-11</v>
      </c>
      <c r="R80" s="33">
        <v>0</v>
      </c>
      <c r="S80" s="33">
        <v>0</v>
      </c>
      <c r="T80" s="33">
        <v>-26691.606336455301</v>
      </c>
      <c r="U80" s="33">
        <v>8.2092949180194667E-11</v>
      </c>
      <c r="V80" s="33">
        <v>0</v>
      </c>
      <c r="W80" s="33">
        <v>24928.212120397067</v>
      </c>
      <c r="X80" s="33">
        <v>76889.05305278147</v>
      </c>
      <c r="Y80" s="33">
        <v>-15625.674526111166</v>
      </c>
      <c r="Z80" s="3"/>
      <c r="AA80" s="3"/>
    </row>
    <row r="81" spans="1:27" x14ac:dyDescent="0.25">
      <c r="A81" s="3"/>
      <c r="B81" s="3"/>
      <c r="C81" s="3"/>
      <c r="D81" s="3"/>
      <c r="E81" s="55"/>
      <c r="F81" s="3"/>
      <c r="G81" s="3"/>
      <c r="H81" s="3"/>
      <c r="I81" s="3"/>
      <c r="J81" s="3"/>
      <c r="K81" s="185">
        <v>0.18975</v>
      </c>
      <c r="L81" s="185">
        <v>0.1925</v>
      </c>
      <c r="M81" s="41">
        <v>0.19112499999999999</v>
      </c>
      <c r="N81" s="3"/>
      <c r="O81" s="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"/>
      <c r="AA81" s="3"/>
    </row>
    <row r="82" spans="1:27" x14ac:dyDescent="0.25">
      <c r="A82" s="3"/>
      <c r="B82" s="3"/>
      <c r="C82" s="3"/>
      <c r="D82" s="3"/>
      <c r="E82" s="55"/>
      <c r="F82" s="3"/>
      <c r="G82" s="3"/>
      <c r="H82" s="3"/>
      <c r="I82" s="3"/>
      <c r="J82" s="3"/>
      <c r="K82" s="185"/>
      <c r="L82" s="185"/>
      <c r="M82" s="63">
        <v>40.730818344709405</v>
      </c>
      <c r="N82" s="3"/>
      <c r="O82" s="3"/>
      <c r="P82" s="33">
        <v>-58767.971455556733</v>
      </c>
      <c r="Q82" s="33">
        <v>-4.1026594366758647E-11</v>
      </c>
      <c r="R82" s="33">
        <v>0</v>
      </c>
      <c r="S82" s="33">
        <v>0</v>
      </c>
      <c r="T82" s="33">
        <v>-26537.901547140984</v>
      </c>
      <c r="U82" s="33">
        <v>8.1525993324393245E-11</v>
      </c>
      <c r="V82" s="33">
        <v>0</v>
      </c>
      <c r="W82" s="33">
        <v>24698.928883120927</v>
      </c>
      <c r="X82" s="33">
        <v>76093.905356015457</v>
      </c>
      <c r="Y82" s="33">
        <v>-15446.230418094005</v>
      </c>
      <c r="Z82" s="3"/>
      <c r="AA82" s="3"/>
    </row>
    <row r="83" spans="1:27" x14ac:dyDescent="0.25">
      <c r="A83" s="3"/>
      <c r="B83" s="3"/>
      <c r="C83" s="3"/>
      <c r="D83" s="3"/>
      <c r="E83" s="55"/>
      <c r="F83" s="3"/>
      <c r="G83" s="3"/>
      <c r="H83" s="3"/>
      <c r="I83" s="3"/>
      <c r="J83" s="3"/>
      <c r="K83" s="185">
        <v>0.19112499999999999</v>
      </c>
      <c r="L83" s="185">
        <v>0.1925</v>
      </c>
      <c r="M83" s="41">
        <v>0.1918125</v>
      </c>
      <c r="N83" s="3"/>
      <c r="O83" s="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"/>
      <c r="AA83" s="3"/>
    </row>
    <row r="84" spans="1:27" x14ac:dyDescent="0.25">
      <c r="A84" s="3"/>
      <c r="B84" s="3"/>
      <c r="C84" s="3"/>
      <c r="D84" s="3"/>
      <c r="E84" s="55"/>
      <c r="F84" s="3"/>
      <c r="G84" s="3"/>
      <c r="H84" s="3"/>
      <c r="I84" s="3"/>
      <c r="J84" s="3"/>
      <c r="K84" s="185"/>
      <c r="L84" s="185"/>
      <c r="M84" s="63">
        <v>-267.93923475072916</v>
      </c>
      <c r="N84" s="3"/>
      <c r="O84" s="3"/>
      <c r="P84" s="33">
        <v>-58734.071005296573</v>
      </c>
      <c r="Q84" s="33">
        <v>-4.0979275433052236E-11</v>
      </c>
      <c r="R84" s="33">
        <v>0</v>
      </c>
      <c r="S84" s="33">
        <v>0</v>
      </c>
      <c r="T84" s="33">
        <v>-26461.44753139776</v>
      </c>
      <c r="U84" s="33">
        <v>8.1244229108793651E-11</v>
      </c>
      <c r="V84" s="33">
        <v>0</v>
      </c>
      <c r="W84" s="33">
        <v>24585.177636165474</v>
      </c>
      <c r="X84" s="33">
        <v>75699.761058827804</v>
      </c>
      <c r="Y84" s="33">
        <v>-15357.359393049721</v>
      </c>
      <c r="Z84" s="3"/>
      <c r="AA84" s="3"/>
    </row>
    <row r="85" spans="1:27" x14ac:dyDescent="0.25">
      <c r="A85" s="3"/>
      <c r="B85" s="3"/>
      <c r="C85" s="3"/>
      <c r="D85" s="3"/>
      <c r="E85" s="55"/>
      <c r="F85" s="3"/>
      <c r="G85" s="3"/>
      <c r="H85" s="3"/>
      <c r="I85" s="3"/>
      <c r="J85" s="3"/>
      <c r="K85" s="185">
        <v>0.19112499999999999</v>
      </c>
      <c r="L85" s="185">
        <v>0.1918125</v>
      </c>
      <c r="M85" s="41">
        <v>0.19146874999999999</v>
      </c>
      <c r="N85" s="3"/>
      <c r="O85" s="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"/>
      <c r="AA85" s="3"/>
    </row>
    <row r="86" spans="1:27" x14ac:dyDescent="0.25">
      <c r="A86" s="3"/>
      <c r="B86" s="3"/>
      <c r="C86" s="3"/>
      <c r="D86" s="3"/>
      <c r="E86" s="55"/>
      <c r="F86" s="3"/>
      <c r="G86" s="3"/>
      <c r="H86" s="3"/>
      <c r="I86" s="3"/>
      <c r="J86" s="3"/>
      <c r="K86" s="185"/>
      <c r="L86" s="185"/>
      <c r="M86" s="63">
        <v>-113.85384792205878</v>
      </c>
      <c r="N86" s="3"/>
      <c r="O86" s="3"/>
      <c r="P86" s="33">
        <v>-58751.016340126429</v>
      </c>
      <c r="Q86" s="33">
        <v>-4.1002924660935878E-11</v>
      </c>
      <c r="R86" s="33">
        <v>0</v>
      </c>
      <c r="S86" s="33">
        <v>0</v>
      </c>
      <c r="T86" s="33">
        <v>-26499.641452716136</v>
      </c>
      <c r="U86" s="33">
        <v>8.1384968956262269E-11</v>
      </c>
      <c r="V86" s="33">
        <v>0</v>
      </c>
      <c r="W86" s="33">
        <v>24641.979418480882</v>
      </c>
      <c r="X86" s="33">
        <v>75896.548921703943</v>
      </c>
      <c r="Y86" s="33">
        <v>-15401.724395264362</v>
      </c>
      <c r="Z86" s="3"/>
      <c r="AA86" s="3"/>
    </row>
    <row r="87" spans="1:27" x14ac:dyDescent="0.25">
      <c r="A87" s="3"/>
      <c r="B87" s="3"/>
      <c r="C87" s="3"/>
      <c r="D87" s="3"/>
      <c r="E87" s="55"/>
      <c r="F87" s="3"/>
      <c r="G87" s="3"/>
      <c r="H87" s="3"/>
      <c r="I87" s="3"/>
      <c r="J87" s="3"/>
      <c r="K87" s="185">
        <v>0.19112499999999999</v>
      </c>
      <c r="L87" s="185">
        <v>0.19146874999999999</v>
      </c>
      <c r="M87" s="41">
        <v>0.19129687499999998</v>
      </c>
      <c r="N87" s="3"/>
      <c r="O87" s="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"/>
      <c r="AA87" s="3"/>
    </row>
    <row r="88" spans="1:27" x14ac:dyDescent="0.25">
      <c r="A88" s="3"/>
      <c r="B88" s="3"/>
      <c r="C88" s="3"/>
      <c r="D88" s="3"/>
      <c r="E88" s="55"/>
      <c r="F88" s="3"/>
      <c r="G88" s="3"/>
      <c r="H88" s="3"/>
      <c r="I88" s="3"/>
      <c r="J88" s="3"/>
      <c r="K88" s="185"/>
      <c r="L88" s="185"/>
      <c r="M88" s="63">
        <v>-36.624024771095719</v>
      </c>
      <c r="N88" s="3"/>
      <c r="O88" s="3"/>
      <c r="P88" s="33">
        <v>-58759.492674737368</v>
      </c>
      <c r="Q88" s="33">
        <v>-4.1014756952627594E-11</v>
      </c>
      <c r="R88" s="33">
        <v>0</v>
      </c>
      <c r="S88" s="33">
        <v>0</v>
      </c>
      <c r="T88" s="33">
        <v>-26518.763219935296</v>
      </c>
      <c r="U88" s="33">
        <v>8.1455445534188247E-11</v>
      </c>
      <c r="V88" s="33">
        <v>0</v>
      </c>
      <c r="W88" s="33">
        <v>24670.435663869943</v>
      </c>
      <c r="X88" s="33">
        <v>75995.155954605274</v>
      </c>
      <c r="Y88" s="33">
        <v>-15423.959748573689</v>
      </c>
      <c r="Z88" s="3"/>
      <c r="AA88" s="3"/>
    </row>
    <row r="89" spans="1:27" x14ac:dyDescent="0.25">
      <c r="A89" s="3"/>
      <c r="B89" s="3"/>
      <c r="C89" s="3"/>
      <c r="D89" s="3"/>
      <c r="E89" s="55"/>
      <c r="F89" s="3"/>
      <c r="G89" s="3"/>
      <c r="H89" s="3"/>
      <c r="I89" s="3"/>
      <c r="J89" s="3"/>
      <c r="K89" s="185">
        <v>0.19112499999999999</v>
      </c>
      <c r="L89" s="185">
        <v>0.19129687499999998</v>
      </c>
      <c r="M89" s="41">
        <v>0.19121093749999998</v>
      </c>
      <c r="N89" s="3"/>
      <c r="O89" s="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"/>
      <c r="AA89" s="3"/>
    </row>
    <row r="90" spans="1:27" x14ac:dyDescent="0.25">
      <c r="A90" s="3"/>
      <c r="B90" s="3"/>
      <c r="C90" s="3"/>
      <c r="D90" s="3"/>
      <c r="E90" s="55"/>
      <c r="F90" s="3"/>
      <c r="G90" s="3"/>
      <c r="H90" s="3"/>
      <c r="I90" s="3"/>
      <c r="J90" s="3"/>
      <c r="K90" s="185"/>
      <c r="L90" s="185"/>
      <c r="M90" s="63">
        <v>2.0377567659597844</v>
      </c>
      <c r="N90" s="3"/>
      <c r="O90" s="3"/>
      <c r="P90" s="33">
        <v>-58763.731759304821</v>
      </c>
      <c r="Q90" s="33">
        <v>-4.1020675019203424E-11</v>
      </c>
      <c r="R90" s="33">
        <v>0</v>
      </c>
      <c r="S90" s="33">
        <v>0</v>
      </c>
      <c r="T90" s="33">
        <v>-26528.330312494392</v>
      </c>
      <c r="U90" s="33">
        <v>8.1490710522617936E-11</v>
      </c>
      <c r="V90" s="33">
        <v>0</v>
      </c>
      <c r="W90" s="33">
        <v>24684.677648428013</v>
      </c>
      <c r="X90" s="33">
        <v>76044.512845122241</v>
      </c>
      <c r="Y90" s="33">
        <v>-15435.090664985124</v>
      </c>
      <c r="Z90" s="3"/>
      <c r="AA90" s="3"/>
    </row>
    <row r="91" spans="1:27" x14ac:dyDescent="0.25">
      <c r="A91" s="3"/>
      <c r="B91" s="3"/>
      <c r="C91" s="3"/>
      <c r="D91" s="3"/>
      <c r="E91" s="55"/>
      <c r="F91" s="3"/>
      <c r="G91" s="3"/>
      <c r="H91" s="3"/>
      <c r="I91" s="3"/>
      <c r="J91" s="3"/>
      <c r="K91" s="185">
        <v>0.19121093749999998</v>
      </c>
      <c r="L91" s="185">
        <v>0.19129687499999998</v>
      </c>
      <c r="M91" s="41">
        <v>0.19125390624999999</v>
      </c>
      <c r="N91" s="3"/>
      <c r="O91" s="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"/>
      <c r="AA91" s="3"/>
    </row>
    <row r="92" spans="1:27" x14ac:dyDescent="0.25">
      <c r="A92" s="3"/>
      <c r="B92" s="3"/>
      <c r="C92" s="3"/>
      <c r="D92" s="3"/>
      <c r="E92" s="55"/>
      <c r="F92" s="3"/>
      <c r="G92" s="3"/>
      <c r="H92" s="3"/>
      <c r="I92" s="3"/>
      <c r="J92" s="3"/>
      <c r="K92" s="185"/>
      <c r="L92" s="185"/>
      <c r="M92" s="63">
        <v>-17.297042441325175</v>
      </c>
      <c r="N92" s="3"/>
      <c r="O92" s="3"/>
      <c r="P92" s="33">
        <v>-58761.612140568803</v>
      </c>
      <c r="Q92" s="33">
        <v>-4.1017715825816182E-11</v>
      </c>
      <c r="R92" s="33">
        <v>0</v>
      </c>
      <c r="S92" s="33">
        <v>0</v>
      </c>
      <c r="T92" s="33">
        <v>-26523.546248584626</v>
      </c>
      <c r="U92" s="33">
        <v>8.1473075802377345E-11</v>
      </c>
      <c r="V92" s="33">
        <v>0</v>
      </c>
      <c r="W92" s="33">
        <v>24677.55550029915</v>
      </c>
      <c r="X92" s="33">
        <v>76019.8299490832</v>
      </c>
      <c r="Y92" s="33">
        <v>-15429.52410267029</v>
      </c>
      <c r="Z92" s="3"/>
      <c r="AA92" s="3"/>
    </row>
    <row r="93" spans="1:27" x14ac:dyDescent="0.25">
      <c r="A93" s="3"/>
      <c r="B93" s="3"/>
      <c r="C93" s="3"/>
      <c r="D93" s="3"/>
      <c r="E93" s="55"/>
      <c r="F93" s="3"/>
      <c r="G93" s="3"/>
      <c r="H93" s="3"/>
      <c r="I93" s="3"/>
      <c r="J93" s="3"/>
      <c r="K93" s="185">
        <v>0.19121093749999998</v>
      </c>
      <c r="L93" s="185">
        <v>0.19125390624999999</v>
      </c>
      <c r="M93" s="41">
        <v>0.191232421875</v>
      </c>
      <c r="N93" s="3"/>
      <c r="O93" s="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"/>
      <c r="AA93" s="3"/>
    </row>
    <row r="94" spans="1:27" x14ac:dyDescent="0.25">
      <c r="A94" s="3"/>
      <c r="B94" s="3"/>
      <c r="C94" s="3"/>
      <c r="D94" s="3"/>
      <c r="E94" s="55"/>
      <c r="F94" s="3"/>
      <c r="G94" s="3"/>
      <c r="H94" s="3"/>
      <c r="I94" s="3"/>
      <c r="J94" s="3"/>
      <c r="K94" s="185"/>
      <c r="L94" s="185"/>
      <c r="M94" s="63">
        <v>-7.6306201432071248</v>
      </c>
      <c r="N94" s="3"/>
      <c r="O94" s="3"/>
      <c r="P94" s="33">
        <v>-58762.671930822704</v>
      </c>
      <c r="Q94" s="33">
        <v>-4.1019195382482077E-11</v>
      </c>
      <c r="R94" s="33">
        <v>0</v>
      </c>
      <c r="S94" s="33">
        <v>0</v>
      </c>
      <c r="T94" s="33">
        <v>-26525.938151115606</v>
      </c>
      <c r="U94" s="33">
        <v>8.1481892605910851E-11</v>
      </c>
      <c r="V94" s="33">
        <v>0</v>
      </c>
      <c r="W94" s="33">
        <v>24681.116285348984</v>
      </c>
      <c r="X94" s="33">
        <v>76032.170284186752</v>
      </c>
      <c r="Y94" s="33">
        <v>-15432.307107740669</v>
      </c>
      <c r="Z94" s="3"/>
      <c r="AA94" s="3"/>
    </row>
    <row r="95" spans="1:27" x14ac:dyDescent="0.25">
      <c r="A95" s="3"/>
      <c r="B95" s="3"/>
      <c r="C95" s="3"/>
      <c r="D95" s="3"/>
      <c r="E95" s="55"/>
      <c r="F95" s="3"/>
      <c r="G95" s="3"/>
      <c r="H95" s="3"/>
      <c r="I95" s="3"/>
      <c r="J95" s="3"/>
      <c r="K95" s="185">
        <v>0.19121093749999998</v>
      </c>
      <c r="L95" s="185">
        <v>0.191232421875</v>
      </c>
      <c r="M95" s="41">
        <v>0.19122167968749998</v>
      </c>
      <c r="N95" s="3"/>
      <c r="O95" s="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"/>
      <c r="AA95" s="3"/>
    </row>
    <row r="96" spans="1:27" x14ac:dyDescent="0.25">
      <c r="A96" s="3"/>
      <c r="B96" s="3"/>
      <c r="C96" s="3"/>
      <c r="D96" s="3"/>
      <c r="E96" s="55"/>
      <c r="F96" s="3"/>
      <c r="G96" s="3"/>
      <c r="H96" s="3"/>
      <c r="I96" s="3"/>
      <c r="J96" s="3"/>
      <c r="K96" s="185"/>
      <c r="L96" s="185"/>
      <c r="M96" s="63">
        <v>-2.7966760394356243</v>
      </c>
      <c r="N96" s="3"/>
      <c r="O96" s="3"/>
      <c r="P96" s="33">
        <v>-58763.20184028511</v>
      </c>
      <c r="Q96" s="33">
        <v>-4.1019935190835465E-11</v>
      </c>
      <c r="R96" s="33">
        <v>0</v>
      </c>
      <c r="S96" s="33">
        <v>0</v>
      </c>
      <c r="T96" s="33">
        <v>-26527.134199446991</v>
      </c>
      <c r="U96" s="33">
        <v>8.1486301425107709E-11</v>
      </c>
      <c r="V96" s="33">
        <v>0</v>
      </c>
      <c r="W96" s="33">
        <v>24682.896894628349</v>
      </c>
      <c r="X96" s="33">
        <v>76038.341286397961</v>
      </c>
      <c r="Y96" s="33">
        <v>-15433.698817333681</v>
      </c>
      <c r="Z96" s="3"/>
      <c r="AA96" s="3"/>
    </row>
    <row r="97" spans="1:27" x14ac:dyDescent="0.25">
      <c r="A97" s="3"/>
      <c r="B97" s="3"/>
      <c r="C97" s="3"/>
      <c r="D97" s="3"/>
      <c r="E97" s="55"/>
      <c r="F97" s="3"/>
      <c r="G97" s="3"/>
      <c r="H97" s="3"/>
      <c r="I97" s="3"/>
      <c r="J97" s="3"/>
      <c r="K97" s="185">
        <v>0.19121093749999998</v>
      </c>
      <c r="L97" s="185">
        <v>0.19122167968749998</v>
      </c>
      <c r="M97" s="41">
        <v>0.19121630859375</v>
      </c>
      <c r="N97" s="3"/>
      <c r="O97" s="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"/>
      <c r="AA97" s="3"/>
    </row>
    <row r="98" spans="1:27" x14ac:dyDescent="0.25">
      <c r="A98" s="3"/>
      <c r="B98" s="3"/>
      <c r="C98" s="3"/>
      <c r="D98" s="3"/>
      <c r="E98" s="55"/>
      <c r="F98" s="3"/>
      <c r="G98" s="3"/>
      <c r="H98" s="3"/>
      <c r="I98" s="3"/>
      <c r="J98" s="3"/>
      <c r="K98" s="185"/>
      <c r="L98" s="185"/>
      <c r="M98" s="63">
        <v>-0.37952072748521459</v>
      </c>
      <c r="N98" s="3"/>
      <c r="O98" s="3"/>
      <c r="P98" s="33">
        <v>-58763.466798600282</v>
      </c>
      <c r="Q98" s="33">
        <v>-4.1020305102517578E-11</v>
      </c>
      <c r="R98" s="33">
        <v>0</v>
      </c>
      <c r="S98" s="33">
        <v>0</v>
      </c>
      <c r="T98" s="33">
        <v>-26527.732247880936</v>
      </c>
      <c r="U98" s="33">
        <v>8.1488505939072382E-11</v>
      </c>
      <c r="V98" s="33">
        <v>0</v>
      </c>
      <c r="W98" s="33">
        <v>24683.787253462331</v>
      </c>
      <c r="X98" s="33">
        <v>76041.426996192517</v>
      </c>
      <c r="Y98" s="33">
        <v>-15434.394723901165</v>
      </c>
      <c r="Z98" s="3"/>
      <c r="AA98" s="3"/>
    </row>
    <row r="99" spans="1:27" x14ac:dyDescent="0.25">
      <c r="A99" s="3"/>
      <c r="B99" s="3"/>
      <c r="C99" s="3"/>
      <c r="D99" s="3"/>
      <c r="E99" s="55"/>
      <c r="F99" s="3"/>
      <c r="G99" s="3"/>
      <c r="H99" s="3"/>
      <c r="I99" s="3"/>
      <c r="J99" s="3"/>
      <c r="K99" s="185">
        <v>0.19121093749999998</v>
      </c>
      <c r="L99" s="185">
        <v>0.19121630859375</v>
      </c>
      <c r="M99" s="41">
        <v>0.191213623046875</v>
      </c>
      <c r="N99" s="3"/>
      <c r="O99" s="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"/>
      <c r="AA99" s="3"/>
    </row>
    <row r="100" spans="1:27" x14ac:dyDescent="0.25">
      <c r="A100" s="3"/>
      <c r="B100" s="3"/>
      <c r="C100" s="3"/>
      <c r="D100" s="3"/>
      <c r="E100" s="55"/>
      <c r="F100" s="3"/>
      <c r="G100" s="3"/>
      <c r="H100" s="3"/>
      <c r="I100" s="3"/>
      <c r="J100" s="3"/>
      <c r="K100" s="185"/>
      <c r="L100" s="185"/>
      <c r="M100" s="63">
        <v>0.82910274610003398</v>
      </c>
      <c r="N100" s="3"/>
      <c r="O100" s="3"/>
      <c r="P100" s="33">
        <v>-58763.599278653877</v>
      </c>
      <c r="Q100" s="33">
        <v>-4.1020490060235023E-11</v>
      </c>
      <c r="R100" s="33">
        <v>0</v>
      </c>
      <c r="S100" s="33">
        <v>0</v>
      </c>
      <c r="T100" s="33">
        <v>-26528.031278165177</v>
      </c>
      <c r="U100" s="33">
        <v>8.1489608222147342E-11</v>
      </c>
      <c r="V100" s="33">
        <v>0</v>
      </c>
      <c r="W100" s="33">
        <v>24684.232446428585</v>
      </c>
      <c r="X100" s="33">
        <v>76042.969903264981</v>
      </c>
      <c r="Y100" s="33">
        <v>-15434.742690128451</v>
      </c>
      <c r="Z100" s="3"/>
      <c r="AA100" s="3"/>
    </row>
    <row r="101" spans="1:27" x14ac:dyDescent="0.25">
      <c r="A101" s="3"/>
      <c r="B101" s="3"/>
      <c r="C101" s="3"/>
      <c r="D101" s="3"/>
      <c r="E101" s="55"/>
      <c r="F101" s="3"/>
      <c r="G101" s="3"/>
      <c r="H101" s="3"/>
      <c r="I101" s="3"/>
      <c r="J101" s="3"/>
      <c r="K101" s="185">
        <v>0.191213623046875</v>
      </c>
      <c r="L101" s="185">
        <v>0.19121630859375</v>
      </c>
      <c r="M101" s="41">
        <v>0.1912149658203125</v>
      </c>
      <c r="N101" s="3"/>
      <c r="O101" s="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"/>
      <c r="AA101" s="3"/>
    </row>
    <row r="102" spans="1:27" x14ac:dyDescent="0.25">
      <c r="A102" s="3"/>
      <c r="B102" s="3"/>
      <c r="C102" s="3"/>
      <c r="D102" s="3"/>
      <c r="E102" s="55"/>
      <c r="F102" s="3"/>
      <c r="G102" s="3"/>
      <c r="H102" s="3"/>
      <c r="I102" s="3"/>
      <c r="J102" s="3"/>
      <c r="K102" s="185"/>
      <c r="L102" s="185"/>
      <c r="M102" s="63">
        <v>0.22478719100763556</v>
      </c>
      <c r="N102" s="3"/>
      <c r="O102" s="3"/>
      <c r="P102" s="33">
        <v>-58763.533038552407</v>
      </c>
      <c r="Q102" s="33">
        <v>-4.1020397581219925E-11</v>
      </c>
      <c r="R102" s="33">
        <v>0</v>
      </c>
      <c r="S102" s="33">
        <v>0</v>
      </c>
      <c r="T102" s="33">
        <v>-26527.881762517427</v>
      </c>
      <c r="U102" s="33">
        <v>8.1489057078435372E-11</v>
      </c>
      <c r="V102" s="33">
        <v>0</v>
      </c>
      <c r="W102" s="33">
        <v>24684.009848816306</v>
      </c>
      <c r="X102" s="33">
        <v>76042.198445380636</v>
      </c>
      <c r="Y102" s="33">
        <v>-15434.568705936137</v>
      </c>
      <c r="Z102" s="3"/>
      <c r="AA102" s="3"/>
    </row>
    <row r="103" spans="1:27" x14ac:dyDescent="0.25">
      <c r="A103" s="3"/>
      <c r="B103" s="3"/>
      <c r="C103" s="3"/>
      <c r="D103" s="3"/>
      <c r="E103" s="55"/>
      <c r="F103" s="3"/>
      <c r="G103" s="3"/>
      <c r="H103" s="3"/>
      <c r="I103" s="3"/>
      <c r="J103" s="3"/>
      <c r="K103" s="185">
        <v>0.1912149658203125</v>
      </c>
      <c r="L103" s="185">
        <v>0.19121630859375</v>
      </c>
      <c r="M103" s="41">
        <v>0.19121563720703125</v>
      </c>
      <c r="N103" s="3"/>
      <c r="O103" s="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"/>
      <c r="AA103" s="3"/>
    </row>
    <row r="104" spans="1:27" x14ac:dyDescent="0.25">
      <c r="A104" s="3"/>
      <c r="B104" s="3"/>
      <c r="C104" s="3"/>
      <c r="D104" s="3"/>
      <c r="E104" s="55"/>
      <c r="F104" s="3"/>
      <c r="G104" s="3"/>
      <c r="H104" s="3"/>
      <c r="I104" s="3"/>
      <c r="J104" s="3"/>
      <c r="K104" s="185"/>
      <c r="L104" s="185"/>
      <c r="M104" s="63">
        <v>-7.7367722744384082E-2</v>
      </c>
      <c r="N104" s="3"/>
      <c r="O104" s="3"/>
      <c r="P104" s="33">
        <v>-58763.499918557674</v>
      </c>
      <c r="Q104" s="33">
        <v>-4.1020351341829661E-11</v>
      </c>
      <c r="R104" s="33">
        <v>0</v>
      </c>
      <c r="S104" s="33">
        <v>0</v>
      </c>
      <c r="T104" s="33">
        <v>-26527.807005072787</v>
      </c>
      <c r="U104" s="33">
        <v>8.1488781508210303E-11</v>
      </c>
      <c r="V104" s="33">
        <v>0</v>
      </c>
      <c r="W104" s="33">
        <v>24683.898550857051</v>
      </c>
      <c r="X104" s="33">
        <v>76041.812719699621</v>
      </c>
      <c r="Y104" s="33">
        <v>-15434.481714648999</v>
      </c>
      <c r="Z104" s="3"/>
      <c r="AA104" s="3"/>
    </row>
    <row r="105" spans="1:27" x14ac:dyDescent="0.25">
      <c r="A105" s="3"/>
      <c r="B105" s="3"/>
      <c r="C105" s="3"/>
      <c r="D105" s="3"/>
      <c r="E105" s="55"/>
      <c r="F105" s="3"/>
      <c r="G105" s="3"/>
      <c r="H105" s="3"/>
      <c r="I105" s="3"/>
      <c r="J105" s="3"/>
      <c r="K105" s="185">
        <v>0.1912149658203125</v>
      </c>
      <c r="L105" s="185">
        <v>0.19121563720703125</v>
      </c>
      <c r="M105" s="41">
        <v>0.19121530151367189</v>
      </c>
      <c r="N105" s="3"/>
      <c r="O105" s="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"/>
      <c r="AA105" s="3"/>
    </row>
    <row r="106" spans="1:27" x14ac:dyDescent="0.25">
      <c r="A106" s="3"/>
      <c r="B106" s="3"/>
      <c r="C106" s="3"/>
      <c r="D106" s="3"/>
      <c r="E106" s="55"/>
      <c r="F106" s="3"/>
      <c r="G106" s="3"/>
      <c r="H106" s="3"/>
      <c r="I106" s="3"/>
      <c r="J106" s="3"/>
      <c r="K106" s="185"/>
      <c r="L106" s="185"/>
      <c r="M106" s="63">
        <v>7.3709495474759024E-2</v>
      </c>
      <c r="N106" s="3"/>
      <c r="O106" s="3"/>
      <c r="P106" s="33">
        <v>-58763.516478550373</v>
      </c>
      <c r="Q106" s="33">
        <v>-4.1020374461515019E-11</v>
      </c>
      <c r="R106" s="33">
        <v>0</v>
      </c>
      <c r="S106" s="33">
        <v>0</v>
      </c>
      <c r="T106" s="33">
        <v>-26527.844383763506</v>
      </c>
      <c r="U106" s="33">
        <v>8.1488919293186915E-11</v>
      </c>
      <c r="V106" s="33">
        <v>0</v>
      </c>
      <c r="W106" s="33">
        <v>24683.9541997661</v>
      </c>
      <c r="X106" s="33">
        <v>76042.00558226835</v>
      </c>
      <c r="Y106" s="33">
        <v>-15434.525210225147</v>
      </c>
      <c r="Z106" s="3"/>
      <c r="AA106" s="3"/>
    </row>
    <row r="107" spans="1:27" x14ac:dyDescent="0.25">
      <c r="A107" s="3"/>
      <c r="B107" s="3"/>
      <c r="C107" s="3"/>
      <c r="D107" s="3"/>
      <c r="E107" s="55"/>
      <c r="F107" s="3"/>
      <c r="G107" s="3"/>
      <c r="H107" s="3"/>
      <c r="I107" s="3"/>
      <c r="J107" s="3"/>
      <c r="K107" s="185">
        <v>0.19121530151367189</v>
      </c>
      <c r="L107" s="185">
        <v>0.19121563720703125</v>
      </c>
      <c r="M107" s="41">
        <v>0.19121546936035155</v>
      </c>
      <c r="N107" s="3"/>
      <c r="O107" s="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"/>
      <c r="AA107" s="3"/>
    </row>
    <row r="108" spans="1:27" x14ac:dyDescent="0.25">
      <c r="A108" s="3"/>
      <c r="B108" s="3"/>
      <c r="C108" s="3"/>
      <c r="D108" s="3"/>
      <c r="E108" s="55"/>
      <c r="F108" s="3"/>
      <c r="G108" s="3"/>
      <c r="H108" s="3"/>
      <c r="I108" s="3"/>
      <c r="J108" s="3"/>
      <c r="K108" s="185"/>
      <c r="L108" s="185"/>
      <c r="M108" s="63">
        <v>-1.8291733231308172E-3</v>
      </c>
      <c r="N108" s="3"/>
      <c r="O108" s="3"/>
      <c r="P108" s="33">
        <v>-58763.50819855286</v>
      </c>
      <c r="Q108" s="33">
        <v>-4.1020362901669894E-11</v>
      </c>
      <c r="R108" s="33">
        <v>0</v>
      </c>
      <c r="S108" s="33">
        <v>0</v>
      </c>
      <c r="T108" s="33">
        <v>-26527.82569441024</v>
      </c>
      <c r="U108" s="33">
        <v>8.1488850400664617E-11</v>
      </c>
      <c r="V108" s="33">
        <v>0</v>
      </c>
      <c r="W108" s="33">
        <v>24683.926375293922</v>
      </c>
      <c r="X108" s="33">
        <v>76041.909150916021</v>
      </c>
      <c r="Y108" s="33">
        <v>-15434.503462420211</v>
      </c>
      <c r="Z108" s="3"/>
      <c r="AA108" s="3"/>
    </row>
    <row r="109" spans="1:27" x14ac:dyDescent="0.25">
      <c r="A109" s="3"/>
      <c r="B109" s="3"/>
      <c r="C109" s="3"/>
      <c r="D109" s="3"/>
      <c r="E109" s="55"/>
      <c r="F109" s="3"/>
      <c r="G109" s="3"/>
      <c r="H109" s="3"/>
      <c r="I109" s="3"/>
      <c r="J109" s="3"/>
      <c r="K109" s="185">
        <v>0.19121530151367189</v>
      </c>
      <c r="L109" s="185">
        <v>0.19121546936035155</v>
      </c>
      <c r="M109" s="41">
        <v>0.19121538543701172</v>
      </c>
      <c r="N109" s="3"/>
      <c r="O109" s="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"/>
      <c r="AA109" s="3"/>
    </row>
    <row r="110" spans="1:27" x14ac:dyDescent="0.25">
      <c r="A110" s="3"/>
      <c r="B110" s="3"/>
      <c r="C110" s="3"/>
      <c r="D110" s="3"/>
      <c r="E110" s="55"/>
      <c r="F110" s="3"/>
      <c r="G110" s="3"/>
      <c r="H110" s="3"/>
      <c r="I110" s="3"/>
      <c r="J110" s="3"/>
      <c r="K110" s="185"/>
      <c r="L110" s="185"/>
      <c r="M110" s="63">
        <v>3.5940146193752298E-2</v>
      </c>
      <c r="N110" s="3"/>
      <c r="O110" s="3"/>
      <c r="P110" s="33">
        <v>-58763.512338551329</v>
      </c>
      <c r="Q110" s="33">
        <v>-4.1020368681591846E-11</v>
      </c>
      <c r="R110" s="33">
        <v>0</v>
      </c>
      <c r="S110" s="33">
        <v>0</v>
      </c>
      <c r="T110" s="33">
        <v>-26527.835039084897</v>
      </c>
      <c r="U110" s="33">
        <v>8.1488884846917294E-11</v>
      </c>
      <c r="V110" s="33">
        <v>0</v>
      </c>
      <c r="W110" s="33">
        <v>24683.940287525609</v>
      </c>
      <c r="X110" s="33">
        <v>76041.95736657524</v>
      </c>
      <c r="Y110" s="33">
        <v>-15434.514336318472</v>
      </c>
      <c r="Z110" s="3"/>
      <c r="AA110" s="3"/>
    </row>
    <row r="111" spans="1:27" x14ac:dyDescent="0.25">
      <c r="A111" s="3"/>
      <c r="B111" s="3"/>
      <c r="C111" s="3"/>
      <c r="D111" s="3"/>
      <c r="E111" s="55"/>
      <c r="F111" s="3"/>
      <c r="G111" s="3"/>
      <c r="H111" s="3"/>
      <c r="I111" s="3"/>
      <c r="J111" s="3"/>
      <c r="K111" s="185">
        <v>0.19121538543701172</v>
      </c>
      <c r="L111" s="185">
        <v>0.19121546936035155</v>
      </c>
      <c r="M111" s="41">
        <v>0.19121542739868164</v>
      </c>
      <c r="N111" s="3"/>
      <c r="O111" s="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"/>
      <c r="AA111" s="3"/>
    </row>
    <row r="112" spans="1:27" x14ac:dyDescent="0.25">
      <c r="A112" s="3"/>
      <c r="B112" s="3"/>
      <c r="C112" s="3"/>
      <c r="D112" s="3"/>
      <c r="E112" s="55"/>
      <c r="F112" s="3"/>
      <c r="G112" s="3"/>
      <c r="H112" s="3"/>
      <c r="I112" s="3"/>
      <c r="J112" s="3"/>
      <c r="K112" s="185"/>
      <c r="L112" s="185"/>
      <c r="M112" s="63">
        <v>1.7055482718205894E-2</v>
      </c>
      <c r="N112" s="3"/>
      <c r="O112" s="3"/>
      <c r="P112" s="33">
        <v>-58763.510268552018</v>
      </c>
      <c r="Q112" s="33">
        <v>-4.1020365791630718E-11</v>
      </c>
      <c r="R112" s="33">
        <v>0</v>
      </c>
      <c r="S112" s="33">
        <v>0</v>
      </c>
      <c r="T112" s="33">
        <v>-26527.830366747075</v>
      </c>
      <c r="U112" s="33">
        <v>8.1488867623788836E-11</v>
      </c>
      <c r="V112" s="33">
        <v>0</v>
      </c>
      <c r="W112" s="33">
        <v>24683.933331408665</v>
      </c>
      <c r="X112" s="33">
        <v>76041.933258741381</v>
      </c>
      <c r="Y112" s="33">
        <v>-15434.508899368289</v>
      </c>
      <c r="Z112" s="3"/>
      <c r="AA112" s="3"/>
    </row>
    <row r="113" spans="1:27" x14ac:dyDescent="0.25">
      <c r="A113" s="3"/>
      <c r="B113" s="3"/>
      <c r="C113" s="3"/>
      <c r="D113" s="3"/>
      <c r="E113" s="55"/>
      <c r="F113" s="3"/>
      <c r="G113" s="3"/>
      <c r="H113" s="3"/>
      <c r="I113" s="3"/>
      <c r="J113" s="3"/>
      <c r="K113" s="185">
        <v>0.19121542739868164</v>
      </c>
      <c r="L113" s="185">
        <v>0.19121546936035155</v>
      </c>
      <c r="M113" s="41">
        <v>0.19121544837951659</v>
      </c>
      <c r="N113" s="3"/>
      <c r="O113" s="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"/>
      <c r="AA113" s="3"/>
    </row>
    <row r="114" spans="1:27" x14ac:dyDescent="0.25">
      <c r="A114" s="3"/>
      <c r="B114" s="3"/>
      <c r="C114" s="3"/>
      <c r="D114" s="3"/>
      <c r="E114" s="55"/>
      <c r="F114" s="3"/>
      <c r="G114" s="3"/>
      <c r="H114" s="3"/>
      <c r="I114" s="3"/>
      <c r="J114" s="3"/>
      <c r="K114" s="185"/>
      <c r="L114" s="185"/>
      <c r="M114" s="63">
        <v>7.6131538517074659E-3</v>
      </c>
      <c r="N114" s="3"/>
      <c r="O114" s="3"/>
      <c r="P114" s="33">
        <v>-58763.509233552424</v>
      </c>
      <c r="Q114" s="33">
        <v>-4.1020364346650277E-11</v>
      </c>
      <c r="R114" s="33">
        <v>0</v>
      </c>
      <c r="S114" s="33">
        <v>0</v>
      </c>
      <c r="T114" s="33">
        <v>-26527.828030578548</v>
      </c>
      <c r="U114" s="33">
        <v>8.1488859012226261E-11</v>
      </c>
      <c r="V114" s="33">
        <v>0</v>
      </c>
      <c r="W114" s="33">
        <v>24683.929853351048</v>
      </c>
      <c r="X114" s="33">
        <v>76041.92120482774</v>
      </c>
      <c r="Y114" s="33">
        <v>-15434.506180894008</v>
      </c>
      <c r="Z114" s="3"/>
      <c r="AA114" s="3"/>
    </row>
    <row r="115" spans="1:27" x14ac:dyDescent="0.25">
      <c r="A115" s="3"/>
      <c r="B115" s="3"/>
      <c r="C115" s="3"/>
      <c r="D115" s="3"/>
      <c r="E115" s="55"/>
      <c r="F115" s="3"/>
      <c r="G115" s="3"/>
      <c r="H115" s="3"/>
      <c r="I115" s="3"/>
      <c r="J115" s="3"/>
      <c r="K115" s="185">
        <v>0.19121544837951659</v>
      </c>
      <c r="L115" s="185">
        <v>0.19121546936035155</v>
      </c>
      <c r="M115" s="41">
        <v>0.19121545886993407</v>
      </c>
      <c r="N115" s="3"/>
      <c r="O115" s="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"/>
      <c r="AA115" s="3"/>
    </row>
    <row r="116" spans="1:27" x14ac:dyDescent="0.25">
      <c r="A116" s="3"/>
      <c r="B116" s="3"/>
      <c r="C116" s="3"/>
      <c r="D116" s="3"/>
      <c r="E116" s="55"/>
      <c r="F116" s="3"/>
      <c r="G116" s="3"/>
      <c r="H116" s="3"/>
      <c r="I116" s="3"/>
      <c r="J116" s="3"/>
      <c r="K116" s="185"/>
      <c r="L116" s="185"/>
      <c r="M116" s="63">
        <v>2.8919899777974933E-3</v>
      </c>
      <c r="N116" s="3"/>
      <c r="O116" s="3"/>
      <c r="P116" s="33">
        <v>-58763.508716052631</v>
      </c>
      <c r="Q116" s="33">
        <v>-4.1020363624160066E-11</v>
      </c>
      <c r="R116" s="33">
        <v>0</v>
      </c>
      <c r="S116" s="33">
        <v>0</v>
      </c>
      <c r="T116" s="33">
        <v>-26527.826862494348</v>
      </c>
      <c r="U116" s="33">
        <v>8.1488854706445258E-11</v>
      </c>
      <c r="V116" s="33">
        <v>0</v>
      </c>
      <c r="W116" s="33">
        <v>24683.928114322396</v>
      </c>
      <c r="X116" s="33">
        <v>76041.915177871546</v>
      </c>
      <c r="Y116" s="33">
        <v>-15434.504821657029</v>
      </c>
      <c r="Z116" s="3"/>
      <c r="AA116" s="3"/>
    </row>
    <row r="117" spans="1:27" x14ac:dyDescent="0.25">
      <c r="A117" s="3"/>
      <c r="B117" s="3"/>
      <c r="C117" s="3"/>
      <c r="D117" s="3"/>
      <c r="E117" s="55"/>
      <c r="F117" s="3"/>
      <c r="G117" s="3"/>
      <c r="H117" s="3"/>
      <c r="I117" s="3"/>
      <c r="J117" s="3"/>
      <c r="K117" s="185">
        <v>0.19121545886993407</v>
      </c>
      <c r="L117" s="185">
        <v>0.19121546936035155</v>
      </c>
      <c r="M117" s="41">
        <v>0.19121546411514281</v>
      </c>
      <c r="N117" s="3"/>
      <c r="O117" s="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"/>
      <c r="AA117" s="3"/>
    </row>
    <row r="118" spans="1:27" x14ac:dyDescent="0.25">
      <c r="A118" s="3"/>
      <c r="B118" s="3"/>
      <c r="C118" s="3"/>
      <c r="D118" s="3"/>
      <c r="E118" s="55"/>
      <c r="F118" s="3"/>
      <c r="G118" s="3"/>
      <c r="H118" s="3"/>
      <c r="I118" s="3"/>
      <c r="J118" s="3"/>
      <c r="K118" s="185"/>
      <c r="L118" s="185"/>
      <c r="M118" s="63">
        <v>5.3140823547437321E-4</v>
      </c>
      <c r="N118" s="3"/>
      <c r="O118" s="3"/>
      <c r="P118" s="33">
        <v>-58763.508457302749</v>
      </c>
      <c r="Q118" s="33">
        <v>-4.1020363262914977E-11</v>
      </c>
      <c r="R118" s="33">
        <v>0</v>
      </c>
      <c r="S118" s="33">
        <v>0</v>
      </c>
      <c r="T118" s="33">
        <v>-26527.826278452285</v>
      </c>
      <c r="U118" s="33">
        <v>8.1488852553554892E-11</v>
      </c>
      <c r="V118" s="33">
        <v>0</v>
      </c>
      <c r="W118" s="33">
        <v>24683.927244808136</v>
      </c>
      <c r="X118" s="33">
        <v>76041.912164393696</v>
      </c>
      <c r="Y118" s="33">
        <v>-15434.504142038599</v>
      </c>
      <c r="Z118" s="3"/>
      <c r="AA118" s="3"/>
    </row>
    <row r="119" spans="1:27" x14ac:dyDescent="0.25">
      <c r="A119" s="3"/>
      <c r="B119" s="3"/>
      <c r="C119" s="3"/>
      <c r="D119" s="3"/>
      <c r="E119" s="55"/>
      <c r="F119" s="3"/>
      <c r="G119" s="3"/>
      <c r="H119" s="3"/>
      <c r="I119" s="3"/>
      <c r="J119" s="3"/>
      <c r="K119" s="185">
        <v>0.19121546411514281</v>
      </c>
      <c r="L119" s="185">
        <v>0.19121546936035155</v>
      </c>
      <c r="M119" s="41">
        <v>0.1912154667377472</v>
      </c>
      <c r="N119" s="3"/>
      <c r="O119" s="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"/>
      <c r="AA119" s="3"/>
    </row>
    <row r="120" spans="1:27" x14ac:dyDescent="0.25">
      <c r="A120" s="3"/>
      <c r="B120" s="3"/>
      <c r="C120" s="3"/>
      <c r="D120" s="3"/>
      <c r="E120" s="55"/>
      <c r="F120" s="3"/>
      <c r="G120" s="3"/>
      <c r="H120" s="3"/>
      <c r="I120" s="3"/>
      <c r="J120" s="3"/>
      <c r="K120" s="185"/>
      <c r="L120" s="185"/>
      <c r="M120" s="63">
        <v>-6.4888257293205243E-4</v>
      </c>
      <c r="N120" s="3"/>
      <c r="O120" s="3"/>
      <c r="P120" s="33">
        <v>-58763.508327927804</v>
      </c>
      <c r="Q120" s="33">
        <v>-4.1020363082292432E-11</v>
      </c>
      <c r="R120" s="33">
        <v>0</v>
      </c>
      <c r="S120" s="33">
        <v>0</v>
      </c>
      <c r="T120" s="33">
        <v>-26527.825986431264</v>
      </c>
      <c r="U120" s="33">
        <v>8.1488851477109748E-11</v>
      </c>
      <c r="V120" s="33">
        <v>0</v>
      </c>
      <c r="W120" s="33">
        <v>24683.926810051027</v>
      </c>
      <c r="X120" s="33">
        <v>76041.910657654837</v>
      </c>
      <c r="Y120" s="33">
        <v>-15434.503802229401</v>
      </c>
      <c r="Z120" s="3"/>
      <c r="AA120" s="3"/>
    </row>
    <row r="121" spans="1:27" x14ac:dyDescent="0.25">
      <c r="A121" s="3"/>
      <c r="B121" s="3"/>
      <c r="C121" s="3"/>
      <c r="D121" s="3"/>
      <c r="E121" s="55"/>
      <c r="F121" s="3"/>
      <c r="G121" s="3"/>
      <c r="H121" s="3"/>
      <c r="I121" s="3"/>
      <c r="J121" s="3"/>
      <c r="K121" s="185">
        <v>0.19121546411514281</v>
      </c>
      <c r="L121" s="185">
        <v>0.1912154667377472</v>
      </c>
      <c r="M121" s="41">
        <v>0.19121546542644502</v>
      </c>
      <c r="N121" s="3"/>
      <c r="O121" s="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"/>
      <c r="AA121" s="3"/>
    </row>
    <row r="122" spans="1:27" x14ac:dyDescent="0.25">
      <c r="A122" s="3"/>
      <c r="B122" s="3"/>
      <c r="C122" s="3"/>
      <c r="D122" s="3"/>
      <c r="E122" s="55"/>
      <c r="F122" s="3"/>
      <c r="G122" s="3"/>
      <c r="H122" s="3"/>
      <c r="I122" s="3"/>
      <c r="J122" s="3"/>
      <c r="K122" s="185"/>
      <c r="L122" s="185"/>
      <c r="M122" s="63">
        <v>-5.8737134168040939E-5</v>
      </c>
      <c r="N122" s="3"/>
      <c r="O122" s="3"/>
      <c r="P122" s="33">
        <v>-58763.508392615273</v>
      </c>
      <c r="Q122" s="33">
        <v>-4.1020363172603708E-11</v>
      </c>
      <c r="R122" s="33">
        <v>0</v>
      </c>
      <c r="S122" s="33">
        <v>0</v>
      </c>
      <c r="T122" s="33">
        <v>-26527.826132441773</v>
      </c>
      <c r="U122" s="33">
        <v>8.148885201533234E-11</v>
      </c>
      <c r="V122" s="33">
        <v>0</v>
      </c>
      <c r="W122" s="33">
        <v>24683.927027429585</v>
      </c>
      <c r="X122" s="33">
        <v>76041.911411024281</v>
      </c>
      <c r="Y122" s="33">
        <v>-15434.503972134002</v>
      </c>
      <c r="Z122" s="3"/>
      <c r="AA122" s="3"/>
    </row>
    <row r="123" spans="1:27" x14ac:dyDescent="0.25">
      <c r="A123" s="3"/>
      <c r="B123" s="3"/>
      <c r="C123" s="3"/>
      <c r="D123" s="3"/>
      <c r="E123" s="55"/>
      <c r="F123" s="3"/>
      <c r="G123" s="3"/>
      <c r="H123" s="3"/>
      <c r="I123" s="3"/>
      <c r="J123" s="3"/>
      <c r="K123" s="185">
        <v>0.19121546411514281</v>
      </c>
      <c r="L123" s="185">
        <v>0.19121546542644502</v>
      </c>
      <c r="M123" s="41">
        <v>0.19121546477079393</v>
      </c>
      <c r="N123" s="3"/>
      <c r="O123" s="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"/>
      <c r="AA123" s="3"/>
    </row>
    <row r="124" spans="1:27" x14ac:dyDescent="0.25">
      <c r="A124" s="3"/>
      <c r="B124" s="3"/>
      <c r="C124" s="3"/>
      <c r="D124" s="3"/>
      <c r="E124" s="55"/>
      <c r="F124" s="3"/>
      <c r="G124" s="3"/>
      <c r="H124" s="3"/>
      <c r="I124" s="3"/>
      <c r="J124" s="3"/>
      <c r="K124" s="185"/>
      <c r="L124" s="185"/>
      <c r="M124" s="63">
        <v>2.3633555429114494E-4</v>
      </c>
      <c r="N124" s="3"/>
      <c r="O124" s="3"/>
      <c r="P124" s="33">
        <v>-58763.508424959007</v>
      </c>
      <c r="Q124" s="33">
        <v>-4.1020363217759342E-11</v>
      </c>
      <c r="R124" s="33">
        <v>0</v>
      </c>
      <c r="S124" s="33">
        <v>0</v>
      </c>
      <c r="T124" s="33">
        <v>-26527.826205447032</v>
      </c>
      <c r="U124" s="33">
        <v>8.1488852284443622E-11</v>
      </c>
      <c r="V124" s="33">
        <v>0</v>
      </c>
      <c r="W124" s="33">
        <v>24683.927136118866</v>
      </c>
      <c r="X124" s="33">
        <v>76041.911787708988</v>
      </c>
      <c r="Y124" s="33">
        <v>-15434.504057086304</v>
      </c>
      <c r="Z124" s="3"/>
      <c r="AA124" s="3"/>
    </row>
    <row r="125" spans="1:27" x14ac:dyDescent="0.25">
      <c r="A125" s="3"/>
      <c r="B125" s="3"/>
      <c r="C125" s="3"/>
      <c r="D125" s="3"/>
      <c r="E125" s="55"/>
      <c r="F125" s="3"/>
      <c r="G125" s="3"/>
      <c r="H125" s="3"/>
      <c r="I125" s="3"/>
      <c r="J125" s="3"/>
      <c r="K125" s="185">
        <v>0.19121546477079393</v>
      </c>
      <c r="L125" s="185">
        <v>0.19121546542644502</v>
      </c>
      <c r="M125" s="41">
        <v>0.19121546509861947</v>
      </c>
      <c r="N125" s="3"/>
      <c r="O125" s="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"/>
      <c r="AA125" s="3"/>
    </row>
    <row r="126" spans="1:27" x14ac:dyDescent="0.25">
      <c r="A126" s="3"/>
      <c r="B126" s="3"/>
      <c r="C126" s="3"/>
      <c r="D126" s="3"/>
      <c r="E126" s="55"/>
      <c r="F126" s="3"/>
      <c r="G126" s="3"/>
      <c r="H126" s="3"/>
      <c r="I126" s="3"/>
      <c r="J126" s="3"/>
      <c r="K126" s="185"/>
      <c r="L126" s="185"/>
      <c r="M126" s="63">
        <v>8.8799230070435442E-5</v>
      </c>
      <c r="N126" s="3"/>
      <c r="O126" s="3"/>
      <c r="P126" s="33">
        <v>-58763.508408787144</v>
      </c>
      <c r="Q126" s="33">
        <v>-4.1020363195181525E-11</v>
      </c>
      <c r="R126" s="33">
        <v>0</v>
      </c>
      <c r="S126" s="33">
        <v>0</v>
      </c>
      <c r="T126" s="33">
        <v>-26527.826168944408</v>
      </c>
      <c r="U126" s="33">
        <v>8.1488852149887987E-11</v>
      </c>
      <c r="V126" s="33">
        <v>0</v>
      </c>
      <c r="W126" s="33">
        <v>24683.927081774233</v>
      </c>
      <c r="X126" s="33">
        <v>76041.911599366664</v>
      </c>
      <c r="Y126" s="33">
        <v>-15434.504014610158</v>
      </c>
      <c r="Z126" s="3"/>
      <c r="AA126" s="3"/>
    </row>
    <row r="127" spans="1:27" x14ac:dyDescent="0.25">
      <c r="A127" s="3"/>
      <c r="B127" s="3"/>
      <c r="C127" s="3"/>
      <c r="D127" s="3"/>
      <c r="E127" s="55"/>
      <c r="F127" s="3"/>
      <c r="G127" s="3"/>
      <c r="H127" s="3"/>
      <c r="I127" s="3"/>
      <c r="J127" s="3"/>
      <c r="K127" s="185">
        <v>0.19121546509861947</v>
      </c>
      <c r="L127" s="185">
        <v>0.19121546542644502</v>
      </c>
      <c r="M127" s="41">
        <v>0.19121546526253225</v>
      </c>
      <c r="N127" s="3"/>
      <c r="O127" s="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"/>
      <c r="AA127" s="3"/>
    </row>
    <row r="128" spans="1:27" x14ac:dyDescent="0.25">
      <c r="A128" s="3"/>
      <c r="B128" s="3"/>
      <c r="C128" s="3"/>
      <c r="D128" s="3"/>
      <c r="E128" s="55"/>
      <c r="F128" s="3"/>
      <c r="G128" s="3"/>
      <c r="H128" s="3"/>
      <c r="I128" s="3"/>
      <c r="J128" s="3"/>
      <c r="K128" s="185"/>
      <c r="L128" s="185"/>
      <c r="M128" s="63">
        <v>1.5031100701889955E-5</v>
      </c>
      <c r="N128" s="3"/>
      <c r="O128" s="3"/>
      <c r="P128" s="33">
        <v>-58763.508400701212</v>
      </c>
      <c r="Q128" s="33">
        <v>-4.1020363183892629E-11</v>
      </c>
      <c r="R128" s="33">
        <v>0</v>
      </c>
      <c r="S128" s="33">
        <v>0</v>
      </c>
      <c r="T128" s="33">
        <v>-26527.826150693105</v>
      </c>
      <c r="U128" s="33">
        <v>8.1488852082610209E-11</v>
      </c>
      <c r="V128" s="33">
        <v>0</v>
      </c>
      <c r="W128" s="33">
        <v>24683.927054601932</v>
      </c>
      <c r="X128" s="33">
        <v>76041.911505195545</v>
      </c>
      <c r="Y128" s="33">
        <v>-15434.5039933721</v>
      </c>
      <c r="Z128" s="3"/>
      <c r="AA128" s="3"/>
    </row>
    <row r="129" spans="1:27" x14ac:dyDescent="0.25">
      <c r="A129" s="3"/>
      <c r="B129" s="3"/>
      <c r="C129" s="3"/>
      <c r="D129" s="3"/>
      <c r="E129" s="55"/>
      <c r="F129" s="3"/>
      <c r="G129" s="3"/>
      <c r="H129" s="3"/>
      <c r="I129" s="3"/>
      <c r="J129" s="3"/>
      <c r="K129" s="185">
        <v>0.19121546526253225</v>
      </c>
      <c r="L129" s="185">
        <v>0.19121546542644502</v>
      </c>
      <c r="M129" s="41">
        <v>0.19121546534448863</v>
      </c>
      <c r="N129" s="3"/>
      <c r="O129" s="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"/>
      <c r="AA129" s="3"/>
    </row>
    <row r="130" spans="1:27" x14ac:dyDescent="0.25">
      <c r="A130" s="3"/>
      <c r="B130" s="3"/>
      <c r="C130" s="3"/>
      <c r="D130" s="3"/>
      <c r="E130" s="55"/>
      <c r="F130" s="3"/>
      <c r="G130" s="3"/>
      <c r="H130" s="3"/>
      <c r="I130" s="3"/>
      <c r="J130" s="3"/>
      <c r="K130" s="185"/>
      <c r="L130" s="185"/>
      <c r="M130" s="63">
        <v>-2.1853033103980124E-5</v>
      </c>
      <c r="N130" s="3"/>
      <c r="O130" s="3"/>
      <c r="P130" s="33">
        <v>-58763.508396658246</v>
      </c>
      <c r="Q130" s="33">
        <v>-4.1020363178248168E-11</v>
      </c>
      <c r="R130" s="33">
        <v>0</v>
      </c>
      <c r="S130" s="33">
        <v>0</v>
      </c>
      <c r="T130" s="33">
        <v>-26527.826141567439</v>
      </c>
      <c r="U130" s="33">
        <v>8.1488852048971281E-11</v>
      </c>
      <c r="V130" s="33">
        <v>0</v>
      </c>
      <c r="W130" s="33">
        <v>24683.927041015755</v>
      </c>
      <c r="X130" s="33">
        <v>76041.911458109898</v>
      </c>
      <c r="Y130" s="33">
        <v>-15434.503982753049</v>
      </c>
      <c r="Z130" s="3"/>
      <c r="AA130" s="3"/>
    </row>
    <row r="131" spans="1:27" x14ac:dyDescent="0.25">
      <c r="A131" s="3"/>
      <c r="B131" s="3"/>
      <c r="C131" s="3"/>
      <c r="D131" s="3"/>
      <c r="E131" s="55"/>
      <c r="F131" s="3"/>
      <c r="G131" s="3"/>
      <c r="H131" s="3"/>
      <c r="I131" s="3"/>
      <c r="J131" s="3"/>
      <c r="K131" s="185">
        <v>0.19121546526253225</v>
      </c>
      <c r="L131" s="185">
        <v>0.19121546534448863</v>
      </c>
      <c r="M131" s="41">
        <v>0.19121546530351044</v>
      </c>
      <c r="N131" s="3"/>
      <c r="O131" s="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"/>
      <c r="AA131" s="3"/>
    </row>
    <row r="132" spans="1:27" x14ac:dyDescent="0.25">
      <c r="A132" s="3"/>
      <c r="B132" s="3"/>
      <c r="C132" s="3"/>
      <c r="D132" s="3"/>
      <c r="E132" s="55"/>
      <c r="F132" s="3"/>
      <c r="G132" s="3"/>
      <c r="H132" s="3"/>
      <c r="I132" s="3"/>
      <c r="J132" s="3"/>
      <c r="K132" s="185"/>
      <c r="L132" s="185"/>
      <c r="M132" s="63">
        <v>-3.4110034903278574E-6</v>
      </c>
      <c r="N132" s="3"/>
      <c r="O132" s="3"/>
      <c r="P132" s="33">
        <v>-58763.508398679725</v>
      </c>
      <c r="Q132" s="33">
        <v>-4.1020363181070386E-11</v>
      </c>
      <c r="R132" s="33">
        <v>0</v>
      </c>
      <c r="S132" s="33">
        <v>0</v>
      </c>
      <c r="T132" s="33">
        <v>-26527.826146130261</v>
      </c>
      <c r="U132" s="33">
        <v>8.1488852065790706E-11</v>
      </c>
      <c r="V132" s="33">
        <v>0</v>
      </c>
      <c r="W132" s="33">
        <v>24683.927047808829</v>
      </c>
      <c r="X132" s="33">
        <v>76041.911481652671</v>
      </c>
      <c r="Y132" s="33">
        <v>-15434.503988062561</v>
      </c>
      <c r="Z132" s="3"/>
      <c r="AA132" s="3"/>
    </row>
    <row r="133" spans="1:27" x14ac:dyDescent="0.25">
      <c r="A133" s="3"/>
      <c r="B133" s="3"/>
      <c r="C133" s="3"/>
      <c r="D133" s="3"/>
      <c r="E133" s="55"/>
      <c r="F133" s="3"/>
      <c r="G133" s="3"/>
      <c r="H133" s="3"/>
      <c r="I133" s="3"/>
      <c r="J133" s="3"/>
      <c r="K133" s="185">
        <v>0.19121546526253225</v>
      </c>
      <c r="L133" s="185">
        <v>0.19121546530351044</v>
      </c>
      <c r="M133" s="41">
        <v>0.19121546528302136</v>
      </c>
      <c r="N133" s="3"/>
      <c r="O133" s="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"/>
      <c r="AA133" s="3"/>
    </row>
    <row r="134" spans="1:27" x14ac:dyDescent="0.25">
      <c r="A134" s="3"/>
      <c r="B134" s="3"/>
      <c r="C134" s="3"/>
      <c r="D134" s="3"/>
      <c r="E134" s="55"/>
      <c r="F134" s="3"/>
      <c r="G134" s="3"/>
      <c r="H134" s="3"/>
      <c r="I134" s="3"/>
      <c r="J134" s="3"/>
      <c r="K134" s="185"/>
      <c r="L134" s="185"/>
      <c r="M134" s="63">
        <v>5.810046786791645E-6</v>
      </c>
      <c r="N134" s="3"/>
      <c r="O134" s="3"/>
      <c r="P134" s="33">
        <v>-58763.508399690465</v>
      </c>
      <c r="Q134" s="33">
        <v>-4.1020363182481511E-11</v>
      </c>
      <c r="R134" s="33">
        <v>0</v>
      </c>
      <c r="S134" s="33">
        <v>0</v>
      </c>
      <c r="T134" s="33">
        <v>-26527.826148411681</v>
      </c>
      <c r="U134" s="33">
        <v>8.1488852074200457E-11</v>
      </c>
      <c r="V134" s="33">
        <v>0</v>
      </c>
      <c r="W134" s="33">
        <v>24683.927051205377</v>
      </c>
      <c r="X134" s="33">
        <v>76041.911493424108</v>
      </c>
      <c r="Y134" s="33">
        <v>-15434.503990717329</v>
      </c>
      <c r="Z134" s="3"/>
      <c r="AA134" s="3"/>
    </row>
    <row r="135" spans="1:27" x14ac:dyDescent="0.25">
      <c r="A135" s="3"/>
      <c r="B135" s="3"/>
      <c r="C135" s="3"/>
      <c r="D135" s="3"/>
      <c r="E135" s="55"/>
      <c r="F135" s="3"/>
      <c r="G135" s="3"/>
      <c r="H135" s="3"/>
      <c r="I135" s="3"/>
      <c r="J135" s="3"/>
      <c r="K135" s="185">
        <v>0.19121546528302136</v>
      </c>
      <c r="L135" s="185">
        <v>0.19121546530351044</v>
      </c>
      <c r="M135" s="41">
        <v>0.19121546529326588</v>
      </c>
      <c r="N135" s="3"/>
      <c r="O135" s="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"/>
      <c r="AA135" s="3"/>
    </row>
    <row r="136" spans="1:27" x14ac:dyDescent="0.25">
      <c r="A136" s="3"/>
      <c r="B136" s="3"/>
      <c r="C136" s="3"/>
      <c r="D136" s="3"/>
      <c r="E136" s="55"/>
      <c r="F136" s="3"/>
      <c r="G136" s="3"/>
      <c r="H136" s="3"/>
      <c r="I136" s="3"/>
      <c r="J136" s="3"/>
      <c r="K136" s="185"/>
      <c r="L136" s="185"/>
      <c r="M136" s="63">
        <v>1.1995907698292285E-6</v>
      </c>
      <c r="N136" s="3"/>
      <c r="O136" s="3"/>
      <c r="P136" s="33">
        <v>-58763.508399185099</v>
      </c>
      <c r="Q136" s="33">
        <v>-4.1020363181775958E-11</v>
      </c>
      <c r="R136" s="33">
        <v>0</v>
      </c>
      <c r="S136" s="33">
        <v>0</v>
      </c>
      <c r="T136" s="33">
        <v>-26527.826147270982</v>
      </c>
      <c r="U136" s="33">
        <v>8.148885206999564E-11</v>
      </c>
      <c r="V136" s="33">
        <v>0</v>
      </c>
      <c r="W136" s="33">
        <v>24683.927049507129</v>
      </c>
      <c r="X136" s="33">
        <v>76041.911487538469</v>
      </c>
      <c r="Y136" s="33">
        <v>-15434.503989389963</v>
      </c>
      <c r="Z136" s="3"/>
      <c r="AA136" s="3"/>
    </row>
    <row r="137" spans="1:27" x14ac:dyDescent="0.25">
      <c r="A137" s="3"/>
      <c r="B137" s="3"/>
      <c r="C137" s="3"/>
      <c r="D137" s="3"/>
      <c r="E137" s="55"/>
      <c r="F137" s="3"/>
      <c r="G137" s="3"/>
      <c r="H137" s="3"/>
      <c r="I137" s="3"/>
      <c r="J137" s="3"/>
      <c r="K137" s="185">
        <v>0.19121546529326588</v>
      </c>
      <c r="L137" s="185">
        <v>0.19121546530351044</v>
      </c>
      <c r="M137" s="41">
        <v>0.19121546529838818</v>
      </c>
      <c r="N137" s="3"/>
      <c r="O137" s="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"/>
      <c r="AA137" s="3"/>
    </row>
    <row r="138" spans="1:27" x14ac:dyDescent="0.25">
      <c r="A138" s="3"/>
      <c r="B138" s="3"/>
      <c r="C138" s="3"/>
      <c r="D138" s="3"/>
      <c r="E138" s="55"/>
      <c r="F138" s="3"/>
      <c r="G138" s="3"/>
      <c r="H138" s="3"/>
      <c r="I138" s="3"/>
      <c r="J138" s="3"/>
      <c r="K138" s="185"/>
      <c r="L138" s="185"/>
      <c r="M138" s="63">
        <v>-1.1057236406486481E-6</v>
      </c>
      <c r="N138" s="3"/>
      <c r="O138" s="3"/>
      <c r="P138" s="33">
        <v>-58763.508398932412</v>
      </c>
      <c r="Q138" s="33">
        <v>-4.1020363181423172E-11</v>
      </c>
      <c r="R138" s="33">
        <v>0</v>
      </c>
      <c r="S138" s="33">
        <v>0</v>
      </c>
      <c r="T138" s="33">
        <v>-26527.82614670062</v>
      </c>
      <c r="U138" s="33">
        <v>8.1488852067893153E-11</v>
      </c>
      <c r="V138" s="33">
        <v>0</v>
      </c>
      <c r="W138" s="33">
        <v>24683.92704865797</v>
      </c>
      <c r="X138" s="33">
        <v>76041.911484595548</v>
      </c>
      <c r="Y138" s="33">
        <v>-15434.503988726257</v>
      </c>
      <c r="Z138" s="3"/>
      <c r="AA138" s="3"/>
    </row>
    <row r="139" spans="1:27" x14ac:dyDescent="0.25">
      <c r="A139" s="3"/>
      <c r="B139" s="3"/>
      <c r="C139" s="3"/>
      <c r="D139" s="3"/>
      <c r="E139" s="55"/>
      <c r="F139" s="3"/>
      <c r="G139" s="3"/>
      <c r="H139" s="3"/>
      <c r="I139" s="3"/>
      <c r="J139" s="3"/>
      <c r="K139" s="185">
        <v>0.19121546529326588</v>
      </c>
      <c r="L139" s="185">
        <v>0.19121546529838818</v>
      </c>
      <c r="M139" s="41">
        <v>0.19121546529582703</v>
      </c>
      <c r="N139" s="3"/>
      <c r="O139" s="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"/>
      <c r="AA139" s="3"/>
    </row>
    <row r="140" spans="1:27" x14ac:dyDescent="0.25">
      <c r="A140" s="3"/>
      <c r="B140" s="3"/>
      <c r="C140" s="3"/>
      <c r="D140" s="3"/>
      <c r="E140" s="55"/>
      <c r="F140" s="3"/>
      <c r="G140" s="3"/>
      <c r="H140" s="3"/>
      <c r="I140" s="3"/>
      <c r="J140" s="3"/>
      <c r="K140" s="185"/>
      <c r="L140" s="185"/>
      <c r="M140" s="63">
        <v>4.6837158151902258E-8</v>
      </c>
      <c r="N140" s="3"/>
      <c r="O140" s="3"/>
      <c r="P140" s="33">
        <v>-58763.508399058752</v>
      </c>
      <c r="Q140" s="33">
        <v>-4.1020363181599555E-11</v>
      </c>
      <c r="R140" s="33">
        <v>0</v>
      </c>
      <c r="S140" s="33">
        <v>0</v>
      </c>
      <c r="T140" s="33">
        <v>-26527.826146985783</v>
      </c>
      <c r="U140" s="33">
        <v>8.1488852068944332E-11</v>
      </c>
      <c r="V140" s="33">
        <v>0</v>
      </c>
      <c r="W140" s="33">
        <v>24683.927049082518</v>
      </c>
      <c r="X140" s="33">
        <v>76041.911486066907</v>
      </c>
      <c r="Y140" s="33">
        <v>-15434.503989058087</v>
      </c>
      <c r="Z140" s="3"/>
      <c r="AA140" s="3"/>
    </row>
    <row r="141" spans="1:27" x14ac:dyDescent="0.25">
      <c r="A141" s="3"/>
      <c r="B141" s="3"/>
      <c r="C141" s="3"/>
      <c r="D141" s="3"/>
      <c r="E141" s="55"/>
      <c r="F141" s="3"/>
      <c r="G141" s="3"/>
      <c r="H141" s="3"/>
      <c r="I141" s="3"/>
      <c r="J141" s="3"/>
      <c r="K141" s="185">
        <v>0.19121546529582703</v>
      </c>
      <c r="L141" s="185">
        <v>0.19121546529838818</v>
      </c>
      <c r="M141" s="41">
        <v>0.19121546529710759</v>
      </c>
      <c r="N141" s="3"/>
      <c r="O141" s="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"/>
      <c r="AA141" s="3"/>
    </row>
    <row r="142" spans="1:27" x14ac:dyDescent="0.25">
      <c r="A142" s="3"/>
      <c r="B142" s="3"/>
      <c r="C142" s="3"/>
      <c r="D142" s="3"/>
      <c r="E142" s="55"/>
      <c r="F142" s="3"/>
      <c r="G142" s="3"/>
      <c r="H142" s="3"/>
      <c r="I142" s="3"/>
      <c r="J142" s="3"/>
      <c r="K142" s="185"/>
      <c r="L142" s="185"/>
      <c r="M142" s="63">
        <v>-5.2942414185963571E-7</v>
      </c>
      <c r="N142" s="3"/>
      <c r="O142" s="3"/>
      <c r="P142" s="33">
        <v>-58763.508398995582</v>
      </c>
      <c r="Q142" s="33">
        <v>-4.1020363181511364E-11</v>
      </c>
      <c r="R142" s="33">
        <v>0</v>
      </c>
      <c r="S142" s="33">
        <v>0</v>
      </c>
      <c r="T142" s="33">
        <v>-26527.82614684321</v>
      </c>
      <c r="U142" s="33">
        <v>8.1488852068418762E-11</v>
      </c>
      <c r="V142" s="33">
        <v>0</v>
      </c>
      <c r="W142" s="33">
        <v>24683.927048870253</v>
      </c>
      <c r="X142" s="33">
        <v>76041.911485331249</v>
      </c>
      <c r="Y142" s="33">
        <v>-15434.503988892178</v>
      </c>
      <c r="Z142" s="3"/>
      <c r="AA142" s="3"/>
    </row>
    <row r="143" spans="1:27" x14ac:dyDescent="0.25">
      <c r="A143" s="3"/>
      <c r="B143" s="3"/>
      <c r="C143" s="3"/>
      <c r="D143" s="3"/>
      <c r="E143" s="55"/>
      <c r="F143" s="3"/>
      <c r="G143" s="3"/>
      <c r="H143" s="3"/>
      <c r="I143" s="3"/>
      <c r="J143" s="3"/>
      <c r="K143" s="185">
        <v>0.19121546529582703</v>
      </c>
      <c r="L143" s="185">
        <v>0.19121546529710759</v>
      </c>
      <c r="M143" s="41">
        <v>0.19121546529646732</v>
      </c>
      <c r="N143" s="3"/>
      <c r="O143" s="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"/>
      <c r="AA143" s="3"/>
    </row>
    <row r="144" spans="1:27" x14ac:dyDescent="0.25">
      <c r="A144" s="3"/>
      <c r="B144" s="3"/>
      <c r="C144" s="3"/>
      <c r="D144" s="3"/>
      <c r="E144" s="55"/>
      <c r="F144" s="3"/>
      <c r="G144" s="3"/>
      <c r="H144" s="3"/>
      <c r="I144" s="3"/>
      <c r="J144" s="3"/>
      <c r="K144" s="185"/>
      <c r="L144" s="185"/>
      <c r="M144" s="63">
        <v>-2.4125256459228694E-7</v>
      </c>
      <c r="N144" s="3"/>
      <c r="O144" s="3"/>
      <c r="P144" s="33">
        <v>-58763.508399027174</v>
      </c>
      <c r="Q144" s="33">
        <v>-4.1020363181555469E-11</v>
      </c>
      <c r="R144" s="33">
        <v>0</v>
      </c>
      <c r="S144" s="33">
        <v>0</v>
      </c>
      <c r="T144" s="33">
        <v>-26527.826146914507</v>
      </c>
      <c r="U144" s="33">
        <v>8.1488852068681586E-11</v>
      </c>
      <c r="V144" s="33">
        <v>0</v>
      </c>
      <c r="W144" s="33">
        <v>24683.927048976402</v>
      </c>
      <c r="X144" s="33">
        <v>76041.911485699136</v>
      </c>
      <c r="Y144" s="33">
        <v>-15434.503988975146</v>
      </c>
      <c r="Z144" s="3"/>
      <c r="AA144" s="3"/>
    </row>
    <row r="145" spans="1:27" x14ac:dyDescent="0.25">
      <c r="A145" s="3"/>
      <c r="B145" s="3"/>
      <c r="C145" s="3"/>
      <c r="D145" s="3"/>
      <c r="E145" s="55"/>
      <c r="F145" s="3"/>
      <c r="G145" s="3"/>
      <c r="H145" s="3"/>
      <c r="I145" s="3"/>
      <c r="J145" s="3"/>
      <c r="K145" s="185">
        <v>0.19121546529582703</v>
      </c>
      <c r="L145" s="185">
        <v>0.19121546529646732</v>
      </c>
      <c r="M145" s="41">
        <v>0.19121546529614719</v>
      </c>
      <c r="N145" s="3"/>
      <c r="O145" s="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"/>
      <c r="AA145" s="3"/>
    </row>
    <row r="146" spans="1:27" x14ac:dyDescent="0.25">
      <c r="A146" s="3"/>
      <c r="B146" s="3"/>
      <c r="C146" s="3"/>
      <c r="D146" s="3"/>
      <c r="E146" s="55"/>
      <c r="F146" s="3"/>
      <c r="G146" s="3"/>
      <c r="H146" s="3"/>
      <c r="I146" s="3"/>
      <c r="J146" s="3"/>
      <c r="K146" s="185"/>
      <c r="L146" s="185"/>
      <c r="M146" s="63">
        <v>-9.7130396170541644E-8</v>
      </c>
      <c r="N146" s="3"/>
      <c r="O146" s="3"/>
      <c r="P146" s="33">
        <v>-58763.50839904297</v>
      </c>
      <c r="Q146" s="33">
        <v>-4.1020363181577519E-11</v>
      </c>
      <c r="R146" s="33">
        <v>0</v>
      </c>
      <c r="S146" s="33">
        <v>0</v>
      </c>
      <c r="T146" s="33">
        <v>-26527.826146950159</v>
      </c>
      <c r="U146" s="33">
        <v>8.1488852068813004E-11</v>
      </c>
      <c r="V146" s="33">
        <v>0</v>
      </c>
      <c r="W146" s="33">
        <v>24683.927049029484</v>
      </c>
      <c r="X146" s="33">
        <v>76041.911485883102</v>
      </c>
      <c r="Y146" s="33">
        <v>-15434.503989016634</v>
      </c>
      <c r="Z146" s="3"/>
      <c r="AA146" s="3"/>
    </row>
    <row r="147" spans="1:27" x14ac:dyDescent="0.25">
      <c r="A147" s="3"/>
      <c r="B147" s="3"/>
      <c r="C147" s="3"/>
      <c r="D147" s="3"/>
      <c r="E147" s="55"/>
      <c r="F147" s="3"/>
      <c r="G147" s="3"/>
      <c r="H147" s="3"/>
      <c r="I147" s="3"/>
      <c r="J147" s="3"/>
      <c r="K147" s="185">
        <v>0.19121546529582703</v>
      </c>
      <c r="L147" s="185">
        <v>0.19121546529614719</v>
      </c>
      <c r="M147" s="41">
        <v>0.1912154652959871</v>
      </c>
      <c r="N147" s="3"/>
      <c r="O147" s="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"/>
      <c r="AA147" s="3"/>
    </row>
    <row r="148" spans="1:27" x14ac:dyDescent="0.25">
      <c r="A148" s="3"/>
      <c r="B148" s="3"/>
      <c r="C148" s="3"/>
      <c r="D148" s="3"/>
      <c r="E148" s="55"/>
      <c r="F148" s="3"/>
      <c r="G148" s="3"/>
      <c r="H148" s="3"/>
      <c r="I148" s="3"/>
      <c r="J148" s="3"/>
      <c r="K148" s="185"/>
      <c r="L148" s="185"/>
      <c r="M148" s="63">
        <v>-2.5213012122549117E-8</v>
      </c>
      <c r="N148" s="3"/>
      <c r="O148" s="3"/>
      <c r="P148" s="33">
        <v>-58763.50839905085</v>
      </c>
      <c r="Q148" s="33">
        <v>-4.1020363181588524E-11</v>
      </c>
      <c r="R148" s="33">
        <v>0</v>
      </c>
      <c r="S148" s="33">
        <v>0</v>
      </c>
      <c r="T148" s="33">
        <v>-26527.826146967953</v>
      </c>
      <c r="U148" s="33">
        <v>8.148885206887861E-11</v>
      </c>
      <c r="V148" s="33">
        <v>0</v>
      </c>
      <c r="W148" s="33">
        <v>24683.927049055972</v>
      </c>
      <c r="X148" s="33">
        <v>76041.91148597491</v>
      </c>
      <c r="Y148" s="33">
        <v>-15434.503989037339</v>
      </c>
      <c r="Z148" s="3"/>
      <c r="AA148" s="3"/>
    </row>
    <row r="149" spans="1:27" x14ac:dyDescent="0.25">
      <c r="A149" s="3"/>
      <c r="B149" s="3"/>
      <c r="C149" s="3"/>
      <c r="D149" s="3"/>
      <c r="E149" s="55"/>
      <c r="F149" s="3"/>
      <c r="G149" s="3"/>
      <c r="H149" s="3"/>
      <c r="I149" s="3"/>
      <c r="J149" s="3"/>
      <c r="K149" s="185">
        <v>0.19121546529582703</v>
      </c>
      <c r="L149" s="185">
        <v>0.1912154652959871</v>
      </c>
      <c r="M149" s="41">
        <v>0.19121546529590705</v>
      </c>
      <c r="N149" s="3"/>
      <c r="O149" s="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"/>
      <c r="AA149" s="3"/>
    </row>
    <row r="150" spans="1:27" x14ac:dyDescent="0.25">
      <c r="A150" s="3"/>
      <c r="B150" s="3"/>
      <c r="C150" s="3"/>
      <c r="D150" s="3"/>
      <c r="E150" s="55"/>
      <c r="F150" s="3"/>
      <c r="G150" s="3"/>
      <c r="H150" s="3"/>
      <c r="I150" s="3"/>
      <c r="J150" s="3"/>
      <c r="K150" s="185"/>
      <c r="L150" s="185"/>
      <c r="M150" s="63">
        <v>1.0888470569625497E-8</v>
      </c>
      <c r="N150" s="3"/>
      <c r="O150" s="3"/>
      <c r="P150" s="33">
        <v>-58763.508399054808</v>
      </c>
      <c r="Q150" s="33">
        <v>-4.1020363181594049E-11</v>
      </c>
      <c r="R150" s="33">
        <v>0</v>
      </c>
      <c r="S150" s="33">
        <v>0</v>
      </c>
      <c r="T150" s="33">
        <v>-26527.826146976884</v>
      </c>
      <c r="U150" s="33">
        <v>8.1488852068911529E-11</v>
      </c>
      <c r="V150" s="33">
        <v>0</v>
      </c>
      <c r="W150" s="33">
        <v>24683.927049069269</v>
      </c>
      <c r="X150" s="33">
        <v>76041.911486020996</v>
      </c>
      <c r="Y150" s="33">
        <v>-15434.503989047731</v>
      </c>
      <c r="Z150" s="3"/>
      <c r="AA150" s="3"/>
    </row>
    <row r="151" spans="1:27" x14ac:dyDescent="0.25">
      <c r="A151" s="3"/>
      <c r="B151" s="3"/>
      <c r="C151" s="3"/>
      <c r="D151" s="3"/>
      <c r="E151" s="55"/>
      <c r="F151" s="3"/>
      <c r="G151" s="3"/>
      <c r="H151" s="3"/>
      <c r="I151" s="3"/>
      <c r="J151" s="3"/>
      <c r="K151" s="185">
        <v>0.19121546529590705</v>
      </c>
      <c r="L151" s="185">
        <v>0.1912154652959871</v>
      </c>
      <c r="M151" s="41">
        <v>0.19121546529594707</v>
      </c>
      <c r="N151" s="3"/>
      <c r="O151" s="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"/>
      <c r="AA151" s="3"/>
    </row>
    <row r="152" spans="1:27" x14ac:dyDescent="0.25">
      <c r="A152" s="3"/>
      <c r="B152" s="3"/>
      <c r="C152" s="3"/>
      <c r="D152" s="3"/>
      <c r="E152" s="55"/>
      <c r="F152" s="3"/>
      <c r="G152" s="3"/>
      <c r="H152" s="3"/>
      <c r="I152" s="3"/>
      <c r="J152" s="3"/>
      <c r="K152" s="185"/>
      <c r="L152" s="185"/>
      <c r="M152" s="63">
        <v>-7.0904206950217485E-9</v>
      </c>
      <c r="N152" s="3"/>
      <c r="O152" s="3"/>
      <c r="P152" s="33">
        <v>-58763.508399052836</v>
      </c>
      <c r="Q152" s="33">
        <v>-4.1020363181591296E-11</v>
      </c>
      <c r="R152" s="33">
        <v>0</v>
      </c>
      <c r="S152" s="33">
        <v>0</v>
      </c>
      <c r="T152" s="33">
        <v>-26527.826146972438</v>
      </c>
      <c r="U152" s="33">
        <v>8.1488852068895128E-11</v>
      </c>
      <c r="V152" s="33">
        <v>0</v>
      </c>
      <c r="W152" s="33">
        <v>24683.927049062651</v>
      </c>
      <c r="X152" s="33">
        <v>76041.911485998047</v>
      </c>
      <c r="Y152" s="33">
        <v>-15434.503989042558</v>
      </c>
      <c r="Z152" s="3"/>
      <c r="AA152" s="3"/>
    </row>
    <row r="153" spans="1:27" x14ac:dyDescent="0.25">
      <c r="A153" s="3"/>
      <c r="B153" s="3"/>
      <c r="C153" s="3"/>
      <c r="D153" s="3"/>
      <c r="E153" s="55"/>
      <c r="F153" s="3"/>
      <c r="G153" s="3"/>
      <c r="H153" s="3"/>
      <c r="I153" s="3"/>
      <c r="J153" s="3"/>
      <c r="K153" s="185">
        <v>0.19121546529590705</v>
      </c>
      <c r="L153" s="185">
        <v>0.19121546529594707</v>
      </c>
      <c r="M153" s="41">
        <v>0.19121546529592706</v>
      </c>
      <c r="N153" s="3"/>
      <c r="O153" s="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"/>
      <c r="AA153" s="3"/>
    </row>
    <row r="154" spans="1:27" x14ac:dyDescent="0.25">
      <c r="A154" s="3"/>
      <c r="B154" s="3"/>
      <c r="C154" s="3"/>
      <c r="D154" s="3"/>
      <c r="E154" s="55"/>
      <c r="F154" s="3"/>
      <c r="G154" s="3"/>
      <c r="H154" s="3"/>
      <c r="I154" s="3"/>
      <c r="J154" s="3"/>
      <c r="K154" s="185"/>
      <c r="L154" s="185"/>
      <c r="M154" s="63">
        <v>1.9117578631266952E-9</v>
      </c>
      <c r="N154" s="3"/>
      <c r="O154" s="3"/>
      <c r="P154" s="33">
        <v>-58763.508399053819</v>
      </c>
      <c r="Q154" s="33">
        <v>-4.1020363181592673E-11</v>
      </c>
      <c r="R154" s="33">
        <v>0</v>
      </c>
      <c r="S154" s="33">
        <v>0</v>
      </c>
      <c r="T154" s="33">
        <v>-26527.826146974665</v>
      </c>
      <c r="U154" s="33">
        <v>8.1488852068903322E-11</v>
      </c>
      <c r="V154" s="33">
        <v>0</v>
      </c>
      <c r="W154" s="33">
        <v>24683.927049065962</v>
      </c>
      <c r="X154" s="33">
        <v>76041.911486009529</v>
      </c>
      <c r="Y154" s="33">
        <v>-15434.503989045146</v>
      </c>
      <c r="Z154" s="3"/>
      <c r="AA154" s="3"/>
    </row>
    <row r="155" spans="1:27" x14ac:dyDescent="0.25">
      <c r="A155" s="3"/>
      <c r="B155" s="3"/>
      <c r="C155" s="3"/>
      <c r="D155" s="3"/>
      <c r="E155" s="55"/>
      <c r="F155" s="3"/>
      <c r="G155" s="3"/>
      <c r="H155" s="3"/>
      <c r="I155" s="3"/>
      <c r="J155" s="3"/>
      <c r="K155" s="185">
        <v>0.19121546529592706</v>
      </c>
      <c r="L155" s="185">
        <v>0.19121546529594707</v>
      </c>
      <c r="M155" s="41">
        <v>0.19121546529593708</v>
      </c>
      <c r="N155" s="3"/>
      <c r="O155" s="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"/>
      <c r="AA155" s="3"/>
    </row>
    <row r="156" spans="1:27" x14ac:dyDescent="0.25">
      <c r="A156" s="3"/>
      <c r="B156" s="3"/>
      <c r="C156" s="3"/>
      <c r="D156" s="3"/>
      <c r="E156" s="55"/>
      <c r="F156" s="3"/>
      <c r="G156" s="3"/>
      <c r="H156" s="3"/>
      <c r="I156" s="3"/>
      <c r="J156" s="3"/>
      <c r="K156" s="185"/>
      <c r="L156" s="185"/>
      <c r="M156" s="63">
        <v>-2.5775079848244786E-9</v>
      </c>
      <c r="N156" s="3"/>
      <c r="O156" s="3"/>
      <c r="P156" s="33">
        <v>-58763.508399053331</v>
      </c>
      <c r="Q156" s="33">
        <v>-4.1020363181591988E-11</v>
      </c>
      <c r="R156" s="33">
        <v>0</v>
      </c>
      <c r="S156" s="33">
        <v>0</v>
      </c>
      <c r="T156" s="33">
        <v>-26527.826146973548</v>
      </c>
      <c r="U156" s="33">
        <v>8.1488852068899225E-11</v>
      </c>
      <c r="V156" s="33">
        <v>0</v>
      </c>
      <c r="W156" s="33">
        <v>24683.927049064307</v>
      </c>
      <c r="X156" s="33">
        <v>76041.911486003795</v>
      </c>
      <c r="Y156" s="33">
        <v>-15434.503989043851</v>
      </c>
      <c r="Z156" s="3"/>
      <c r="AA156" s="3"/>
    </row>
    <row r="157" spans="1:27" x14ac:dyDescent="0.25">
      <c r="A157" s="3"/>
      <c r="B157" s="3"/>
      <c r="C157" s="3"/>
      <c r="D157" s="3"/>
      <c r="E157" s="55"/>
      <c r="F157" s="3"/>
      <c r="G157" s="3"/>
      <c r="H157" s="3"/>
      <c r="I157" s="3"/>
      <c r="J157" s="3"/>
      <c r="K157" s="185">
        <v>0.19121546529592706</v>
      </c>
      <c r="L157" s="185">
        <v>0.19121546529593708</v>
      </c>
      <c r="M157" s="41">
        <v>0.19121546529593209</v>
      </c>
      <c r="N157" s="3"/>
      <c r="O157" s="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"/>
      <c r="AA157" s="3"/>
    </row>
    <row r="158" spans="1:27" x14ac:dyDescent="0.25">
      <c r="A158" s="3"/>
      <c r="B158" s="3"/>
      <c r="C158" s="3"/>
      <c r="D158" s="3"/>
      <c r="E158" s="55"/>
      <c r="F158" s="3"/>
      <c r="G158" s="3"/>
      <c r="H158" s="3"/>
      <c r="I158" s="3"/>
      <c r="J158" s="3"/>
      <c r="K158" s="185"/>
      <c r="L158" s="185"/>
      <c r="M158" s="63">
        <v>-3.9835867937654257E-10</v>
      </c>
      <c r="N158" s="3"/>
      <c r="O158" s="3"/>
      <c r="P158" s="33">
        <v>-58763.508399053571</v>
      </c>
      <c r="Q158" s="33">
        <v>-4.1020363181592317E-11</v>
      </c>
      <c r="R158" s="33">
        <v>0</v>
      </c>
      <c r="S158" s="33">
        <v>0</v>
      </c>
      <c r="T158" s="33">
        <v>-26527.826146974094</v>
      </c>
      <c r="U158" s="33">
        <v>8.1488852068901228E-11</v>
      </c>
      <c r="V158" s="33">
        <v>0</v>
      </c>
      <c r="W158" s="33">
        <v>24683.927049065111</v>
      </c>
      <c r="X158" s="33">
        <v>76041.911486006589</v>
      </c>
      <c r="Y158" s="33">
        <v>-15434.50398904448</v>
      </c>
      <c r="Z158" s="3"/>
      <c r="AA158" s="3"/>
    </row>
    <row r="159" spans="1:27" x14ac:dyDescent="0.25">
      <c r="A159" s="3"/>
      <c r="B159" s="3"/>
      <c r="C159" s="3"/>
      <c r="D159" s="3"/>
      <c r="E159" s="55"/>
      <c r="F159" s="3"/>
      <c r="G159" s="3"/>
      <c r="H159" s="3"/>
      <c r="I159" s="3"/>
      <c r="J159" s="3"/>
      <c r="K159" s="185">
        <v>0.19121546529592706</v>
      </c>
      <c r="L159" s="185">
        <v>0.19121546529593209</v>
      </c>
      <c r="M159" s="41">
        <v>0.19121546529592959</v>
      </c>
      <c r="N159" s="3"/>
      <c r="O159" s="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"/>
      <c r="AA159" s="3"/>
    </row>
    <row r="160" spans="1:27" x14ac:dyDescent="0.25">
      <c r="A160" s="3"/>
      <c r="B160" s="3"/>
      <c r="C160" s="3"/>
      <c r="D160" s="3"/>
      <c r="E160" s="55"/>
      <c r="F160" s="3"/>
      <c r="G160" s="3"/>
      <c r="H160" s="3"/>
      <c r="I160" s="3"/>
      <c r="J160" s="3"/>
      <c r="K160" s="185"/>
      <c r="L160" s="185"/>
      <c r="M160" s="63">
        <v>7.8762241173535585E-10</v>
      </c>
      <c r="N160" s="3"/>
      <c r="O160" s="3"/>
      <c r="P160" s="33">
        <v>-58763.508399053702</v>
      </c>
      <c r="Q160" s="33">
        <v>-4.1020363181592505E-11</v>
      </c>
      <c r="R160" s="33">
        <v>0</v>
      </c>
      <c r="S160" s="33">
        <v>0</v>
      </c>
      <c r="T160" s="33">
        <v>-26527.826146974388</v>
      </c>
      <c r="U160" s="33">
        <v>8.1488852068902327E-11</v>
      </c>
      <c r="V160" s="33">
        <v>0</v>
      </c>
      <c r="W160" s="33">
        <v>24683.927049065554</v>
      </c>
      <c r="X160" s="33">
        <v>76041.911486008117</v>
      </c>
      <c r="Y160" s="33">
        <v>-15434.50398904483</v>
      </c>
      <c r="Z160" s="3"/>
      <c r="AA160" s="3"/>
    </row>
    <row r="161" spans="1:27" s="11" customFormat="1" x14ac:dyDescent="0.25">
      <c r="A161" s="10"/>
      <c r="B161" s="10"/>
      <c r="C161" s="10"/>
      <c r="D161" s="10"/>
      <c r="E161" s="139"/>
      <c r="F161" s="10" t="s">
        <v>308</v>
      </c>
      <c r="G161" s="10"/>
      <c r="H161" s="10"/>
      <c r="I161" s="10"/>
      <c r="J161" s="10"/>
      <c r="K161" s="186">
        <v>0</v>
      </c>
      <c r="L161" s="186"/>
      <c r="M161" s="45">
        <v>0</v>
      </c>
      <c r="N161" s="10"/>
      <c r="O161" s="10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0"/>
      <c r="AA161" s="10"/>
    </row>
    <row r="162" spans="1:27" x14ac:dyDescent="0.25">
      <c r="A162" s="3"/>
      <c r="B162" s="3"/>
      <c r="C162" s="3"/>
      <c r="D162" s="3"/>
      <c r="E162" s="55"/>
      <c r="F162" s="3"/>
      <c r="G162" s="3"/>
      <c r="H162" s="3"/>
      <c r="I162" s="3"/>
      <c r="J162" s="3"/>
      <c r="K162" s="185"/>
      <c r="L162" s="185"/>
      <c r="M162" s="63">
        <v>168084.47494850645</v>
      </c>
      <c r="N162" s="3"/>
      <c r="O162" s="3"/>
      <c r="P162" s="33">
        <v>-70000.000000000015</v>
      </c>
      <c r="Q162" s="33">
        <v>-5.8207660913467407E-11</v>
      </c>
      <c r="R162" s="33">
        <v>0</v>
      </c>
      <c r="S162" s="33">
        <v>0</v>
      </c>
      <c r="T162" s="33">
        <v>-63628.733419999786</v>
      </c>
      <c r="U162" s="33">
        <v>2.3283064365386963E-10</v>
      </c>
      <c r="V162" s="33">
        <v>0</v>
      </c>
      <c r="W162" s="33">
        <v>100077.59019957778</v>
      </c>
      <c r="X162" s="33">
        <v>367253.49163732748</v>
      </c>
      <c r="Y162" s="33">
        <v>-88796.51240892848</v>
      </c>
      <c r="Z162" s="3"/>
      <c r="AA162" s="3"/>
    </row>
    <row r="163" spans="1:27" x14ac:dyDescent="0.25">
      <c r="A163" s="3"/>
      <c r="B163" s="3"/>
      <c r="C163" s="3"/>
      <c r="D163" s="3"/>
      <c r="E163" s="55"/>
      <c r="F163" s="3"/>
      <c r="G163" s="3"/>
      <c r="H163" s="3"/>
      <c r="I163" s="3"/>
      <c r="J163" s="3"/>
      <c r="K163" s="185">
        <v>0</v>
      </c>
      <c r="L163" s="185"/>
      <c r="M163" s="184">
        <v>8.7999999999999995E-2</v>
      </c>
      <c r="N163" s="3"/>
      <c r="O163" s="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"/>
      <c r="AA163" s="3"/>
    </row>
    <row r="164" spans="1:27" x14ac:dyDescent="0.25">
      <c r="A164" s="3"/>
      <c r="B164" s="3"/>
      <c r="C164" s="3"/>
      <c r="D164" s="3"/>
      <c r="E164" s="55"/>
      <c r="F164" s="3"/>
      <c r="G164" s="3"/>
      <c r="H164" s="3"/>
      <c r="I164" s="3"/>
      <c r="J164" s="3"/>
      <c r="K164" s="185"/>
      <c r="L164" s="185"/>
      <c r="M164" s="63">
        <v>1781.5865179887332</v>
      </c>
      <c r="N164" s="3"/>
      <c r="O164" s="3"/>
      <c r="P164" s="33">
        <v>-64338.235294117658</v>
      </c>
      <c r="Q164" s="33">
        <v>-4.9172507665058831E-11</v>
      </c>
      <c r="R164" s="33">
        <v>0</v>
      </c>
      <c r="S164" s="33">
        <v>0</v>
      </c>
      <c r="T164" s="33">
        <v>-41735.805667920162</v>
      </c>
      <c r="U164" s="33">
        <v>1.4036756514366464E-10</v>
      </c>
      <c r="V164" s="33">
        <v>0</v>
      </c>
      <c r="W164" s="33">
        <v>50968.948770165633</v>
      </c>
      <c r="X164" s="33">
        <v>171911.87427159041</v>
      </c>
      <c r="Y164" s="33">
        <v>-38203.834502258898</v>
      </c>
      <c r="Z164" s="3"/>
      <c r="AA164" s="3"/>
    </row>
    <row r="165" spans="1:27" x14ac:dyDescent="0.25">
      <c r="A165" s="3"/>
      <c r="B165" s="3"/>
      <c r="C165" s="3"/>
      <c r="D165" s="3"/>
      <c r="E165" s="55"/>
      <c r="F165" s="3"/>
      <c r="G165" s="3"/>
      <c r="H165" s="3"/>
      <c r="I165" s="3"/>
      <c r="J165" s="3"/>
      <c r="K165" s="185">
        <v>8.7999999999999995E-2</v>
      </c>
      <c r="L165" s="185" t="s">
        <v>362</v>
      </c>
      <c r="M165" s="41">
        <v>0.17599999999999999</v>
      </c>
      <c r="N165" s="3"/>
      <c r="O165" s="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"/>
      <c r="AA165" s="3"/>
    </row>
    <row r="166" spans="1:27" x14ac:dyDescent="0.25">
      <c r="A166" s="3"/>
      <c r="B166" s="3"/>
      <c r="C166" s="3"/>
      <c r="D166" s="3"/>
      <c r="E166" s="55"/>
      <c r="F166" s="3"/>
      <c r="G166" s="3"/>
      <c r="H166" s="3"/>
      <c r="I166" s="3"/>
      <c r="J166" s="3"/>
      <c r="K166" s="185"/>
      <c r="L166" s="185"/>
      <c r="M166" s="63">
        <v>-69459.365604408929</v>
      </c>
      <c r="N166" s="3"/>
      <c r="O166" s="3"/>
      <c r="P166" s="33">
        <v>-59523.809523809541</v>
      </c>
      <c r="Q166" s="33">
        <v>-4.2088699235176475E-11</v>
      </c>
      <c r="R166" s="33">
        <v>0</v>
      </c>
      <c r="S166" s="33">
        <v>0</v>
      </c>
      <c r="T166" s="33">
        <v>-28288.939681260545</v>
      </c>
      <c r="U166" s="33">
        <v>8.8023008554660261E-11</v>
      </c>
      <c r="V166" s="33">
        <v>0</v>
      </c>
      <c r="W166" s="33">
        <v>27357.61700843057</v>
      </c>
      <c r="X166" s="33">
        <v>85368.969267650609</v>
      </c>
      <c r="Y166" s="33">
        <v>-17551.84161594939</v>
      </c>
      <c r="Z166" s="3"/>
      <c r="AA166" s="3"/>
    </row>
    <row r="167" spans="1:27" x14ac:dyDescent="0.25">
      <c r="A167" s="3"/>
      <c r="B167" s="3"/>
      <c r="C167" s="3"/>
      <c r="D167" s="3"/>
      <c r="E167" s="55"/>
      <c r="F167" s="3"/>
      <c r="G167" s="3"/>
      <c r="H167" s="3"/>
      <c r="I167" s="3"/>
      <c r="J167" s="3"/>
      <c r="K167" s="185">
        <v>8.7999999999999995E-2</v>
      </c>
      <c r="L167" s="185">
        <v>0.17599999999999999</v>
      </c>
      <c r="M167" s="41">
        <v>0.13200000000000001</v>
      </c>
      <c r="N167" s="3"/>
      <c r="O167" s="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"/>
      <c r="AA167" s="3"/>
    </row>
    <row r="168" spans="1:27" x14ac:dyDescent="0.25">
      <c r="A168" s="3"/>
      <c r="B168" s="3"/>
      <c r="C168" s="3"/>
      <c r="D168" s="3"/>
      <c r="E168" s="55"/>
      <c r="F168" s="3"/>
      <c r="G168" s="3"/>
      <c r="H168" s="3"/>
      <c r="I168" s="3"/>
      <c r="J168" s="3"/>
      <c r="K168" s="185"/>
      <c r="L168" s="185"/>
      <c r="M168" s="63">
        <v>-41150.643035605943</v>
      </c>
      <c r="N168" s="3"/>
      <c r="O168" s="3"/>
      <c r="P168" s="33">
        <v>-61837.455830388702</v>
      </c>
      <c r="Q168" s="33">
        <v>-4.5424200665406139E-11</v>
      </c>
      <c r="R168" s="33">
        <v>0</v>
      </c>
      <c r="S168" s="33">
        <v>0</v>
      </c>
      <c r="T168" s="33">
        <v>-34231.122769567264</v>
      </c>
      <c r="U168" s="33">
        <v>1.1065258844661524E-10</v>
      </c>
      <c r="V168" s="33">
        <v>0</v>
      </c>
      <c r="W168" s="33">
        <v>37116.363938589981</v>
      </c>
      <c r="X168" s="33">
        <v>120322.84491580805</v>
      </c>
      <c r="Y168" s="33">
        <v>-25699.912230577396</v>
      </c>
      <c r="Z168" s="3"/>
      <c r="AA168" s="3"/>
    </row>
    <row r="169" spans="1:27" x14ac:dyDescent="0.25">
      <c r="A169" s="3"/>
      <c r="B169" s="3"/>
      <c r="C169" s="3"/>
      <c r="D169" s="3"/>
      <c r="E169" s="55"/>
      <c r="F169" s="3"/>
      <c r="G169" s="3"/>
      <c r="H169" s="3"/>
      <c r="I169" s="3"/>
      <c r="J169" s="3"/>
      <c r="K169" s="185">
        <v>8.7999999999999995E-2</v>
      </c>
      <c r="L169" s="185">
        <v>0.13200000000000001</v>
      </c>
      <c r="M169" s="41">
        <v>0.11</v>
      </c>
      <c r="N169" s="3"/>
      <c r="O169" s="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"/>
      <c r="AA169" s="3"/>
    </row>
    <row r="170" spans="1:27" x14ac:dyDescent="0.25">
      <c r="A170" s="3"/>
      <c r="B170" s="3"/>
      <c r="C170" s="3"/>
      <c r="D170" s="3"/>
      <c r="E170" s="55"/>
      <c r="F170" s="3"/>
      <c r="G170" s="3"/>
      <c r="H170" s="3"/>
      <c r="I170" s="3"/>
      <c r="J170" s="3"/>
      <c r="K170" s="185"/>
      <c r="L170" s="185"/>
      <c r="M170" s="63">
        <v>-21922.92856105484</v>
      </c>
      <c r="N170" s="3"/>
      <c r="O170" s="3"/>
      <c r="P170" s="33">
        <v>-63063.063063063069</v>
      </c>
      <c r="Q170" s="33">
        <v>-4.7242643384033273E-11</v>
      </c>
      <c r="R170" s="33">
        <v>0</v>
      </c>
      <c r="S170" s="33">
        <v>0</v>
      </c>
      <c r="T170" s="33">
        <v>-37760.556350782863</v>
      </c>
      <c r="U170" s="33">
        <v>1.2448076999019634E-10</v>
      </c>
      <c r="V170" s="33">
        <v>0</v>
      </c>
      <c r="W170" s="33">
        <v>43426.318073251932</v>
      </c>
      <c r="X170" s="33">
        <v>143568.4872787387</v>
      </c>
      <c r="Y170" s="33">
        <v>-31272.75343972896</v>
      </c>
      <c r="Z170" s="3"/>
      <c r="AA170" s="3"/>
    </row>
    <row r="171" spans="1:27" x14ac:dyDescent="0.25">
      <c r="A171" s="3"/>
      <c r="B171" s="3"/>
      <c r="C171" s="3"/>
      <c r="D171" s="3"/>
      <c r="E171" s="55"/>
      <c r="F171" s="3"/>
      <c r="G171" s="3"/>
      <c r="H171" s="3"/>
      <c r="I171" s="3"/>
      <c r="J171" s="3"/>
      <c r="K171" s="185">
        <v>8.7999999999999995E-2</v>
      </c>
      <c r="L171" s="185">
        <v>0.11</v>
      </c>
      <c r="M171" s="41">
        <v>9.9000000000000005E-2</v>
      </c>
      <c r="N171" s="3"/>
      <c r="O171" s="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"/>
      <c r="AA171" s="3"/>
    </row>
    <row r="172" spans="1:27" x14ac:dyDescent="0.25">
      <c r="A172" s="3"/>
      <c r="B172" s="3"/>
      <c r="C172" s="3"/>
      <c r="D172" s="3"/>
      <c r="E172" s="55"/>
      <c r="F172" s="3"/>
      <c r="G172" s="3"/>
      <c r="H172" s="3"/>
      <c r="I172" s="3"/>
      <c r="J172" s="3"/>
      <c r="K172" s="185"/>
      <c r="L172" s="185"/>
      <c r="M172" s="63">
        <v>-10692.487189720589</v>
      </c>
      <c r="N172" s="3"/>
      <c r="O172" s="3"/>
      <c r="P172" s="33">
        <v>-63694.267515923581</v>
      </c>
      <c r="Q172" s="33">
        <v>-4.8193088856084251E-11</v>
      </c>
      <c r="R172" s="33">
        <v>0</v>
      </c>
      <c r="S172" s="33">
        <v>0</v>
      </c>
      <c r="T172" s="33">
        <v>-39688.511960637436</v>
      </c>
      <c r="U172" s="33">
        <v>1.3214598857245403E-10</v>
      </c>
      <c r="V172" s="33">
        <v>0</v>
      </c>
      <c r="W172" s="33">
        <v>47027.869015452932</v>
      </c>
      <c r="X172" s="33">
        <v>157031.47198102938</v>
      </c>
      <c r="Y172" s="33">
        <v>-34547.68765017129</v>
      </c>
      <c r="Z172" s="3"/>
      <c r="AA172" s="3"/>
    </row>
    <row r="173" spans="1:27" x14ac:dyDescent="0.25">
      <c r="A173" s="3"/>
      <c r="B173" s="3"/>
      <c r="C173" s="3"/>
      <c r="D173" s="3"/>
      <c r="E173" s="55"/>
      <c r="F173" s="3"/>
      <c r="G173" s="3"/>
      <c r="H173" s="3"/>
      <c r="I173" s="3"/>
      <c r="J173" s="3"/>
      <c r="K173" s="185">
        <v>8.7999999999999995E-2</v>
      </c>
      <c r="L173" s="185">
        <v>9.9000000000000005E-2</v>
      </c>
      <c r="M173" s="41">
        <v>9.35E-2</v>
      </c>
      <c r="N173" s="3"/>
      <c r="O173" s="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"/>
      <c r="AA173" s="3"/>
    </row>
    <row r="174" spans="1:27" x14ac:dyDescent="0.25">
      <c r="A174" s="3"/>
      <c r="B174" s="3"/>
      <c r="C174" s="3"/>
      <c r="D174" s="3"/>
      <c r="E174" s="55"/>
      <c r="F174" s="3"/>
      <c r="G174" s="3"/>
      <c r="H174" s="3"/>
      <c r="I174" s="3"/>
      <c r="J174" s="3"/>
      <c r="K174" s="185"/>
      <c r="L174" s="185"/>
      <c r="M174" s="63">
        <v>-4619.4965412395832</v>
      </c>
      <c r="N174" s="3"/>
      <c r="O174" s="3"/>
      <c r="P174" s="33">
        <v>-64014.631915866499</v>
      </c>
      <c r="Q174" s="33">
        <v>-4.8679103639155854E-11</v>
      </c>
      <c r="R174" s="33">
        <v>0</v>
      </c>
      <c r="S174" s="33">
        <v>0</v>
      </c>
      <c r="T174" s="33">
        <v>-40696.713751514792</v>
      </c>
      <c r="U174" s="33">
        <v>1.3618441654526462E-10</v>
      </c>
      <c r="V174" s="33">
        <v>0</v>
      </c>
      <c r="W174" s="33">
        <v>48953.814776788189</v>
      </c>
      <c r="X174" s="33">
        <v>164284.59714933217</v>
      </c>
      <c r="Y174" s="33">
        <v>-36325.201740508048</v>
      </c>
      <c r="Z174" s="3"/>
      <c r="AA174" s="3"/>
    </row>
    <row r="175" spans="1:27" x14ac:dyDescent="0.25">
      <c r="A175" s="3"/>
      <c r="B175" s="3"/>
      <c r="C175" s="3"/>
      <c r="D175" s="3"/>
      <c r="E175" s="55"/>
      <c r="F175" s="3"/>
      <c r="G175" s="3"/>
      <c r="H175" s="3"/>
      <c r="I175" s="3"/>
      <c r="J175" s="3"/>
      <c r="K175" s="185">
        <v>8.7999999999999995E-2</v>
      </c>
      <c r="L175" s="185">
        <v>9.35E-2</v>
      </c>
      <c r="M175" s="41">
        <v>9.0749999999999997E-2</v>
      </c>
      <c r="N175" s="3"/>
      <c r="O175" s="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"/>
      <c r="AA175" s="3"/>
    </row>
    <row r="176" spans="1:27" x14ac:dyDescent="0.25">
      <c r="A176" s="3"/>
      <c r="B176" s="3"/>
      <c r="C176" s="3"/>
      <c r="D176" s="3"/>
      <c r="E176" s="55"/>
      <c r="F176" s="3"/>
      <c r="G176" s="3"/>
      <c r="H176" s="3"/>
      <c r="I176" s="3"/>
      <c r="J176" s="3"/>
      <c r="K176" s="185"/>
      <c r="L176" s="185"/>
      <c r="M176" s="63">
        <v>-1461.096448722179</v>
      </c>
      <c r="N176" s="3"/>
      <c r="O176" s="3"/>
      <c r="P176" s="33">
        <v>-64176.025670410287</v>
      </c>
      <c r="Q176" s="33">
        <v>-4.8924872676038396E-11</v>
      </c>
      <c r="R176" s="33">
        <v>0</v>
      </c>
      <c r="S176" s="33">
        <v>0</v>
      </c>
      <c r="T176" s="33">
        <v>-41212.330128618712</v>
      </c>
      <c r="U176" s="33">
        <v>1.3825753475820205E-10</v>
      </c>
      <c r="V176" s="33">
        <v>0</v>
      </c>
      <c r="W176" s="33">
        <v>49949.950942146672</v>
      </c>
      <c r="X176" s="33">
        <v>168050.16320437324</v>
      </c>
      <c r="Y176" s="33">
        <v>-37251.493736742501</v>
      </c>
      <c r="Z176" s="3"/>
      <c r="AA176" s="3"/>
    </row>
    <row r="177" spans="1:27" x14ac:dyDescent="0.25">
      <c r="A177" s="3"/>
      <c r="B177" s="3"/>
      <c r="C177" s="3"/>
      <c r="D177" s="3"/>
      <c r="E177" s="55"/>
      <c r="F177" s="3"/>
      <c r="G177" s="3"/>
      <c r="H177" s="3"/>
      <c r="I177" s="3"/>
      <c r="J177" s="3"/>
      <c r="K177" s="185">
        <v>8.7999999999999995E-2</v>
      </c>
      <c r="L177" s="185">
        <v>9.0749999999999997E-2</v>
      </c>
      <c r="M177" s="41">
        <v>8.9374999999999996E-2</v>
      </c>
      <c r="N177" s="3"/>
      <c r="O177" s="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"/>
      <c r="AA177" s="3"/>
    </row>
    <row r="178" spans="1:27" x14ac:dyDescent="0.25">
      <c r="A178" s="3"/>
      <c r="B178" s="3"/>
      <c r="C178" s="3"/>
      <c r="D178" s="3"/>
      <c r="E178" s="55"/>
      <c r="F178" s="3"/>
      <c r="G178" s="3"/>
      <c r="H178" s="3"/>
      <c r="I178" s="3"/>
      <c r="J178" s="3"/>
      <c r="K178" s="185"/>
      <c r="L178" s="185"/>
      <c r="M178" s="63">
        <v>149.56478067896387</v>
      </c>
      <c r="N178" s="3"/>
      <c r="O178" s="3"/>
      <c r="P178" s="33">
        <v>-64257.028112449814</v>
      </c>
      <c r="Q178" s="33">
        <v>-4.9048455748566454E-11</v>
      </c>
      <c r="R178" s="33">
        <v>0</v>
      </c>
      <c r="S178" s="33">
        <v>0</v>
      </c>
      <c r="T178" s="33">
        <v>-41473.076812292275</v>
      </c>
      <c r="U178" s="33">
        <v>1.393078892659968E-10</v>
      </c>
      <c r="V178" s="33">
        <v>0</v>
      </c>
      <c r="W178" s="33">
        <v>50456.555999372649</v>
      </c>
      <c r="X178" s="33">
        <v>169968.83333193816</v>
      </c>
      <c r="Y178" s="33">
        <v>-37724.358566419178</v>
      </c>
      <c r="Z178" s="3"/>
      <c r="AA178" s="3"/>
    </row>
    <row r="179" spans="1:27" x14ac:dyDescent="0.25">
      <c r="A179" s="3"/>
      <c r="B179" s="3"/>
      <c r="C179" s="3"/>
      <c r="D179" s="3"/>
      <c r="E179" s="55"/>
      <c r="F179" s="3"/>
      <c r="G179" s="3"/>
      <c r="H179" s="3"/>
      <c r="I179" s="3"/>
      <c r="J179" s="3"/>
      <c r="K179" s="185">
        <v>8.9374999999999996E-2</v>
      </c>
      <c r="L179" s="185">
        <v>9.0749999999999997E-2</v>
      </c>
      <c r="M179" s="41">
        <v>9.006249999999999E-2</v>
      </c>
      <c r="N179" s="3"/>
      <c r="O179" s="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"/>
      <c r="AA179" s="3"/>
    </row>
    <row r="180" spans="1:27" x14ac:dyDescent="0.25">
      <c r="A180" s="3"/>
      <c r="B180" s="3"/>
      <c r="C180" s="3"/>
      <c r="D180" s="3"/>
      <c r="E180" s="55"/>
      <c r="F180" s="3"/>
      <c r="G180" s="3"/>
      <c r="H180" s="3"/>
      <c r="I180" s="3"/>
      <c r="J180" s="3"/>
      <c r="K180" s="185"/>
      <c r="L180" s="185"/>
      <c r="M180" s="63">
        <v>-658.41761895710079</v>
      </c>
      <c r="N180" s="3"/>
      <c r="O180" s="3"/>
      <c r="P180" s="33">
        <v>-64216.501347399819</v>
      </c>
      <c r="Q180" s="33">
        <v>-4.8986605754632958E-11</v>
      </c>
      <c r="R180" s="33">
        <v>0</v>
      </c>
      <c r="S180" s="33">
        <v>0</v>
      </c>
      <c r="T180" s="33">
        <v>-41342.456792152218</v>
      </c>
      <c r="U180" s="33">
        <v>1.3878155271518607E-10</v>
      </c>
      <c r="V180" s="33">
        <v>0</v>
      </c>
      <c r="W180" s="33">
        <v>50202.53456438546</v>
      </c>
      <c r="X180" s="33">
        <v>169006.47302450024</v>
      </c>
      <c r="Y180" s="33">
        <v>-37487.106008820163</v>
      </c>
      <c r="Z180" s="3"/>
      <c r="AA180" s="3"/>
    </row>
    <row r="181" spans="1:27" x14ac:dyDescent="0.25">
      <c r="A181" s="3"/>
      <c r="B181" s="3"/>
      <c r="C181" s="3"/>
      <c r="D181" s="3"/>
      <c r="E181" s="55"/>
      <c r="F181" s="3"/>
      <c r="G181" s="3"/>
      <c r="H181" s="3"/>
      <c r="I181" s="3"/>
      <c r="J181" s="3"/>
      <c r="K181" s="185">
        <v>8.9374999999999996E-2</v>
      </c>
      <c r="L181" s="185">
        <v>9.006249999999999E-2</v>
      </c>
      <c r="M181" s="41">
        <v>8.9718749999999986E-2</v>
      </c>
      <c r="N181" s="3"/>
      <c r="O181" s="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"/>
      <c r="AA181" s="3"/>
    </row>
    <row r="182" spans="1:27" x14ac:dyDescent="0.25">
      <c r="A182" s="3"/>
      <c r="B182" s="3"/>
      <c r="C182" s="3"/>
      <c r="D182" s="3"/>
      <c r="E182" s="55"/>
      <c r="F182" s="3"/>
      <c r="G182" s="3"/>
      <c r="H182" s="3"/>
      <c r="I182" s="3"/>
      <c r="J182" s="3"/>
      <c r="K182" s="185"/>
      <c r="L182" s="185"/>
      <c r="M182" s="63">
        <v>-255.09163968151552</v>
      </c>
      <c r="N182" s="3"/>
      <c r="O182" s="3"/>
      <c r="P182" s="33">
        <v>-64236.758337873885</v>
      </c>
      <c r="Q182" s="33">
        <v>-4.90175161187405E-11</v>
      </c>
      <c r="R182" s="33">
        <v>0</v>
      </c>
      <c r="S182" s="33">
        <v>0</v>
      </c>
      <c r="T182" s="33">
        <v>-41407.704996428525</v>
      </c>
      <c r="U182" s="33">
        <v>1.3904443043467832E-10</v>
      </c>
      <c r="V182" s="33">
        <v>0</v>
      </c>
      <c r="W182" s="33">
        <v>50329.364988028341</v>
      </c>
      <c r="X182" s="33">
        <v>169486.89424130457</v>
      </c>
      <c r="Y182" s="33">
        <v>-37605.52647524143</v>
      </c>
      <c r="Z182" s="3"/>
      <c r="AA182" s="3"/>
    </row>
    <row r="183" spans="1:27" x14ac:dyDescent="0.25">
      <c r="A183" s="3"/>
      <c r="B183" s="3"/>
      <c r="C183" s="3"/>
      <c r="D183" s="3"/>
      <c r="E183" s="55"/>
      <c r="F183" s="3"/>
      <c r="G183" s="3"/>
      <c r="H183" s="3"/>
      <c r="I183" s="3"/>
      <c r="J183" s="3"/>
      <c r="K183" s="185">
        <v>8.9374999999999996E-2</v>
      </c>
      <c r="L183" s="185">
        <v>8.9718749999999986E-2</v>
      </c>
      <c r="M183" s="41">
        <v>8.9546874999999998E-2</v>
      </c>
      <c r="N183" s="3"/>
      <c r="O183" s="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"/>
      <c r="AA183" s="3"/>
    </row>
    <row r="184" spans="1:27" x14ac:dyDescent="0.25">
      <c r="A184" s="3"/>
      <c r="B184" s="3"/>
      <c r="C184" s="3"/>
      <c r="D184" s="3"/>
      <c r="E184" s="55"/>
      <c r="F184" s="3"/>
      <c r="G184" s="3"/>
      <c r="H184" s="3"/>
      <c r="I184" s="3"/>
      <c r="J184" s="3"/>
      <c r="K184" s="185"/>
      <c r="L184" s="185"/>
      <c r="M184" s="63">
        <v>-52.930019841733156</v>
      </c>
      <c r="N184" s="3"/>
      <c r="O184" s="3"/>
      <c r="P184" s="33">
        <v>-64246.89162639287</v>
      </c>
      <c r="Q184" s="33">
        <v>-4.9032982273130276E-11</v>
      </c>
      <c r="R184" s="33">
        <v>0</v>
      </c>
      <c r="S184" s="33">
        <v>0</v>
      </c>
      <c r="T184" s="33">
        <v>-41440.375435847141</v>
      </c>
      <c r="U184" s="33">
        <v>1.3917608711967145E-10</v>
      </c>
      <c r="V184" s="33">
        <v>0</v>
      </c>
      <c r="W184" s="33">
        <v>50392.915349115268</v>
      </c>
      <c r="X184" s="33">
        <v>169727.6737230547</v>
      </c>
      <c r="Y184" s="33">
        <v>-37664.890970301101</v>
      </c>
      <c r="Z184" s="3"/>
      <c r="AA184" s="3"/>
    </row>
    <row r="185" spans="1:27" x14ac:dyDescent="0.25">
      <c r="A185" s="3"/>
      <c r="B185" s="3"/>
      <c r="C185" s="3"/>
      <c r="D185" s="3"/>
      <c r="E185" s="55"/>
      <c r="F185" s="3"/>
      <c r="G185" s="3"/>
      <c r="H185" s="3"/>
      <c r="I185" s="3"/>
      <c r="J185" s="3"/>
      <c r="K185" s="185">
        <v>8.9374999999999996E-2</v>
      </c>
      <c r="L185" s="185">
        <v>8.9546874999999998E-2</v>
      </c>
      <c r="M185" s="41">
        <v>8.9460937500000004E-2</v>
      </c>
      <c r="N185" s="3"/>
      <c r="O185" s="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"/>
      <c r="AA185" s="3"/>
    </row>
    <row r="186" spans="1:27" x14ac:dyDescent="0.25">
      <c r="A186" s="3"/>
      <c r="B186" s="3"/>
      <c r="C186" s="3"/>
      <c r="D186" s="3"/>
      <c r="E186" s="55"/>
      <c r="F186" s="3"/>
      <c r="G186" s="3"/>
      <c r="H186" s="3"/>
      <c r="I186" s="3"/>
      <c r="J186" s="3"/>
      <c r="K186" s="185"/>
      <c r="L186" s="185"/>
      <c r="M186" s="63">
        <v>48.275697125383886</v>
      </c>
      <c r="N186" s="3"/>
      <c r="O186" s="3"/>
      <c r="P186" s="33">
        <v>-64251.959469634508</v>
      </c>
      <c r="Q186" s="33">
        <v>-4.904071809542881E-11</v>
      </c>
      <c r="R186" s="33">
        <v>0</v>
      </c>
      <c r="S186" s="33">
        <v>0</v>
      </c>
      <c r="T186" s="33">
        <v>-41456.722254805922</v>
      </c>
      <c r="U186" s="33">
        <v>1.3924196999869235E-10</v>
      </c>
      <c r="V186" s="33">
        <v>0</v>
      </c>
      <c r="W186" s="33">
        <v>50424.724379193816</v>
      </c>
      <c r="X186" s="33">
        <v>169848.20597036922</v>
      </c>
      <c r="Y186" s="33">
        <v>-37694.611868526634</v>
      </c>
      <c r="Z186" s="3"/>
      <c r="AA186" s="3"/>
    </row>
    <row r="187" spans="1:27" x14ac:dyDescent="0.25">
      <c r="A187" s="3"/>
      <c r="B187" s="3"/>
      <c r="C187" s="3"/>
      <c r="D187" s="3"/>
      <c r="E187" s="55"/>
      <c r="F187" s="3"/>
      <c r="G187" s="3"/>
      <c r="H187" s="3"/>
      <c r="I187" s="3"/>
      <c r="J187" s="3"/>
      <c r="K187" s="185">
        <v>8.9460937500000004E-2</v>
      </c>
      <c r="L187" s="185">
        <v>8.9546874999999998E-2</v>
      </c>
      <c r="M187" s="41">
        <v>8.9503906250000001E-2</v>
      </c>
      <c r="N187" s="3"/>
      <c r="O187" s="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"/>
      <c r="AA187" s="3"/>
    </row>
    <row r="188" spans="1:27" x14ac:dyDescent="0.25">
      <c r="A188" s="3"/>
      <c r="B188" s="3"/>
      <c r="C188" s="3"/>
      <c r="D188" s="3"/>
      <c r="E188" s="55"/>
      <c r="F188" s="3"/>
      <c r="G188" s="3"/>
      <c r="H188" s="3"/>
      <c r="I188" s="3"/>
      <c r="J188" s="3"/>
      <c r="K188" s="185"/>
      <c r="L188" s="185"/>
      <c r="M188" s="63">
        <v>-2.3375777155160904</v>
      </c>
      <c r="N188" s="3"/>
      <c r="O188" s="3"/>
      <c r="P188" s="33">
        <v>-64249.4254480788</v>
      </c>
      <c r="Q188" s="33">
        <v>-4.9036849955460748E-11</v>
      </c>
      <c r="R188" s="33">
        <v>0</v>
      </c>
      <c r="S188" s="33">
        <v>0</v>
      </c>
      <c r="T188" s="33">
        <v>-41448.547878277604</v>
      </c>
      <c r="U188" s="33">
        <v>1.3920902401208145E-10</v>
      </c>
      <c r="V188" s="33">
        <v>0</v>
      </c>
      <c r="W188" s="33">
        <v>50408.81704150555</v>
      </c>
      <c r="X188" s="33">
        <v>169787.92796258751</v>
      </c>
      <c r="Y188" s="33">
        <v>-37679.748195981585</v>
      </c>
      <c r="Z188" s="3"/>
      <c r="AA188" s="3"/>
    </row>
    <row r="189" spans="1:27" x14ac:dyDescent="0.25">
      <c r="A189" s="3"/>
      <c r="B189" s="3"/>
      <c r="C189" s="3"/>
      <c r="D189" s="3"/>
      <c r="E189" s="55"/>
      <c r="F189" s="3"/>
      <c r="G189" s="3"/>
      <c r="H189" s="3"/>
      <c r="I189" s="3"/>
      <c r="J189" s="3"/>
      <c r="K189" s="185">
        <v>8.9460937500000004E-2</v>
      </c>
      <c r="L189" s="185">
        <v>8.9503906250000001E-2</v>
      </c>
      <c r="M189" s="41">
        <v>8.9482421874999996E-2</v>
      </c>
      <c r="N189" s="3"/>
      <c r="O189" s="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"/>
      <c r="AA189" s="3"/>
    </row>
    <row r="190" spans="1:27" x14ac:dyDescent="0.25">
      <c r="A190" s="3"/>
      <c r="B190" s="3"/>
      <c r="C190" s="3"/>
      <c r="D190" s="3"/>
      <c r="E190" s="55"/>
      <c r="F190" s="3"/>
      <c r="G190" s="3"/>
      <c r="H190" s="3"/>
      <c r="I190" s="3"/>
      <c r="J190" s="3"/>
      <c r="K190" s="185"/>
      <c r="L190" s="185"/>
      <c r="M190" s="63">
        <v>22.966455057467101</v>
      </c>
      <c r="N190" s="3"/>
      <c r="O190" s="3"/>
      <c r="P190" s="33">
        <v>-64250.692433871453</v>
      </c>
      <c r="Q190" s="33">
        <v>-4.9038783968235562E-11</v>
      </c>
      <c r="R190" s="33">
        <v>0</v>
      </c>
      <c r="S190" s="33">
        <v>0</v>
      </c>
      <c r="T190" s="33">
        <v>-41452.63482474615</v>
      </c>
      <c r="U190" s="33">
        <v>1.392254958684324E-10</v>
      </c>
      <c r="V190" s="33">
        <v>0</v>
      </c>
      <c r="W190" s="33">
        <v>50416.770004548263</v>
      </c>
      <c r="X190" s="33">
        <v>169818.06399480271</v>
      </c>
      <c r="Y190" s="33">
        <v>-37687.179226205313</v>
      </c>
      <c r="Z190" s="3"/>
      <c r="AA190" s="3"/>
    </row>
    <row r="191" spans="1:27" x14ac:dyDescent="0.25">
      <c r="A191" s="3"/>
      <c r="B191" s="3"/>
      <c r="C191" s="3"/>
      <c r="D191" s="3"/>
      <c r="E191" s="55"/>
      <c r="F191" s="3"/>
      <c r="G191" s="3"/>
      <c r="H191" s="3"/>
      <c r="I191" s="3"/>
      <c r="J191" s="3"/>
      <c r="K191" s="185">
        <v>8.9482421874999996E-2</v>
      </c>
      <c r="L191" s="185">
        <v>8.9503906250000001E-2</v>
      </c>
      <c r="M191" s="41">
        <v>8.9493164062499991E-2</v>
      </c>
      <c r="N191" s="3"/>
      <c r="O191" s="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"/>
      <c r="AA191" s="3"/>
    </row>
    <row r="192" spans="1:27" x14ac:dyDescent="0.25">
      <c r="A192" s="3"/>
      <c r="B192" s="3"/>
      <c r="C192" s="3"/>
      <c r="D192" s="3"/>
      <c r="E192" s="55"/>
      <c r="F192" s="3"/>
      <c r="G192" s="3"/>
      <c r="H192" s="3"/>
      <c r="I192" s="3"/>
      <c r="J192" s="3"/>
      <c r="K192" s="185"/>
      <c r="L192" s="185"/>
      <c r="M192" s="63">
        <v>10.313787578837946</v>
      </c>
      <c r="N192" s="3"/>
      <c r="O192" s="3"/>
      <c r="P192" s="33">
        <v>-64250.058934729015</v>
      </c>
      <c r="Q192" s="33">
        <v>-4.9037816947546415E-11</v>
      </c>
      <c r="R192" s="33">
        <v>0</v>
      </c>
      <c r="S192" s="33">
        <v>0</v>
      </c>
      <c r="T192" s="33">
        <v>-41450.591291067147</v>
      </c>
      <c r="U192" s="33">
        <v>1.3921725965604068E-10</v>
      </c>
      <c r="V192" s="33">
        <v>0</v>
      </c>
      <c r="W192" s="33">
        <v>50412.793346593942</v>
      </c>
      <c r="X192" s="33">
        <v>169802.99523585674</v>
      </c>
      <c r="Y192" s="33">
        <v>-37683.463509605084</v>
      </c>
      <c r="Z192" s="3"/>
      <c r="AA192" s="3"/>
    </row>
    <row r="193" spans="1:27" x14ac:dyDescent="0.25">
      <c r="A193" s="3"/>
      <c r="B193" s="3"/>
      <c r="C193" s="3"/>
      <c r="D193" s="3"/>
      <c r="E193" s="55"/>
      <c r="F193" s="3"/>
      <c r="G193" s="3"/>
      <c r="H193" s="3"/>
      <c r="I193" s="3"/>
      <c r="J193" s="3"/>
      <c r="K193" s="185">
        <v>8.9493164062499991E-2</v>
      </c>
      <c r="L193" s="185">
        <v>8.9503906250000001E-2</v>
      </c>
      <c r="M193" s="41">
        <v>8.9498535156250003E-2</v>
      </c>
      <c r="N193" s="3"/>
      <c r="O193" s="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"/>
      <c r="AA193" s="3"/>
    </row>
    <row r="194" spans="1:27" x14ac:dyDescent="0.25">
      <c r="A194" s="3"/>
      <c r="B194" s="3"/>
      <c r="C194" s="3"/>
      <c r="D194" s="3"/>
      <c r="E194" s="55"/>
      <c r="F194" s="3"/>
      <c r="G194" s="3"/>
      <c r="H194" s="3"/>
      <c r="I194" s="3"/>
      <c r="J194" s="3"/>
      <c r="K194" s="185"/>
      <c r="L194" s="185"/>
      <c r="M194" s="63">
        <v>3.9879421674122568</v>
      </c>
      <c r="N194" s="3"/>
      <c r="O194" s="3"/>
      <c r="P194" s="33">
        <v>-64249.7421898424</v>
      </c>
      <c r="Q194" s="33">
        <v>-4.9037333447928219E-11</v>
      </c>
      <c r="R194" s="33">
        <v>0</v>
      </c>
      <c r="S194" s="33">
        <v>0</v>
      </c>
      <c r="T194" s="33">
        <v>-41449.569569561718</v>
      </c>
      <c r="U194" s="33">
        <v>1.3921314176300983E-10</v>
      </c>
      <c r="V194" s="33">
        <v>0</v>
      </c>
      <c r="W194" s="33">
        <v>50410.805149943699</v>
      </c>
      <c r="X194" s="33">
        <v>169795.46141352266</v>
      </c>
      <c r="Y194" s="33">
        <v>-37681.605802424237</v>
      </c>
      <c r="Z194" s="3"/>
      <c r="AA194" s="3"/>
    </row>
    <row r="195" spans="1:27" x14ac:dyDescent="0.25">
      <c r="A195" s="3"/>
      <c r="B195" s="3"/>
      <c r="C195" s="3"/>
      <c r="D195" s="3"/>
      <c r="E195" s="55"/>
      <c r="F195" s="3"/>
      <c r="G195" s="3"/>
      <c r="H195" s="3"/>
      <c r="I195" s="3"/>
      <c r="J195" s="3"/>
      <c r="K195" s="185">
        <v>8.9498535156250003E-2</v>
      </c>
      <c r="L195" s="185">
        <v>8.9503906250000001E-2</v>
      </c>
      <c r="M195" s="41">
        <v>8.9501220703124995E-2</v>
      </c>
      <c r="N195" s="3"/>
      <c r="O195" s="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"/>
      <c r="AA195" s="3"/>
    </row>
    <row r="196" spans="1:27" x14ac:dyDescent="0.25">
      <c r="A196" s="3"/>
      <c r="B196" s="3"/>
      <c r="C196" s="3"/>
      <c r="D196" s="3"/>
      <c r="E196" s="55"/>
      <c r="F196" s="3"/>
      <c r="G196" s="3"/>
      <c r="H196" s="3"/>
      <c r="I196" s="3"/>
      <c r="J196" s="3"/>
      <c r="K196" s="185"/>
      <c r="L196" s="185"/>
      <c r="M196" s="63">
        <v>0.82514153613010421</v>
      </c>
      <c r="N196" s="3"/>
      <c r="O196" s="3"/>
      <c r="P196" s="33">
        <v>-64249.583818570238</v>
      </c>
      <c r="Q196" s="33">
        <v>-4.9037091700800663E-11</v>
      </c>
      <c r="R196" s="33">
        <v>0</v>
      </c>
      <c r="S196" s="33">
        <v>0</v>
      </c>
      <c r="T196" s="33">
        <v>-41449.058720142086</v>
      </c>
      <c r="U196" s="33">
        <v>1.3921108286978328E-10</v>
      </c>
      <c r="V196" s="33">
        <v>0</v>
      </c>
      <c r="W196" s="33">
        <v>50409.811084698435</v>
      </c>
      <c r="X196" s="33">
        <v>169791.69464163168</v>
      </c>
      <c r="Y196" s="33">
        <v>-37680.676986611063</v>
      </c>
      <c r="Z196" s="3"/>
      <c r="AA196" s="3"/>
    </row>
    <row r="197" spans="1:27" x14ac:dyDescent="0.25">
      <c r="A197" s="3"/>
      <c r="B197" s="3"/>
      <c r="C197" s="3"/>
      <c r="D197" s="3"/>
      <c r="E197" s="55"/>
      <c r="F197" s="3"/>
      <c r="G197" s="3"/>
      <c r="H197" s="3"/>
      <c r="I197" s="3"/>
      <c r="J197" s="3"/>
      <c r="K197" s="185">
        <v>8.9501220703124995E-2</v>
      </c>
      <c r="L197" s="185">
        <v>8.9503906250000001E-2</v>
      </c>
      <c r="M197" s="41">
        <v>8.9502563476562491E-2</v>
      </c>
      <c r="N197" s="3"/>
      <c r="O197" s="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"/>
      <c r="AA197" s="3"/>
    </row>
    <row r="198" spans="1:27" x14ac:dyDescent="0.25">
      <c r="A198" s="3"/>
      <c r="B198" s="3"/>
      <c r="C198" s="3"/>
      <c r="D198" s="3"/>
      <c r="E198" s="55"/>
      <c r="F198" s="3"/>
      <c r="G198" s="3"/>
      <c r="H198" s="3"/>
      <c r="I198" s="3"/>
      <c r="J198" s="3"/>
      <c r="K198" s="185"/>
      <c r="L198" s="185"/>
      <c r="M198" s="63">
        <v>-0.75622826207836624</v>
      </c>
      <c r="N198" s="3"/>
      <c r="O198" s="3"/>
      <c r="P198" s="33">
        <v>-64249.504633226927</v>
      </c>
      <c r="Q198" s="33">
        <v>-4.9036970827907247E-11</v>
      </c>
      <c r="R198" s="33">
        <v>0</v>
      </c>
      <c r="S198" s="33">
        <v>0</v>
      </c>
      <c r="T198" s="33">
        <v>-41448.803298265455</v>
      </c>
      <c r="U198" s="33">
        <v>1.3921005343649176E-10</v>
      </c>
      <c r="V198" s="33">
        <v>0</v>
      </c>
      <c r="W198" s="33">
        <v>50409.314060345459</v>
      </c>
      <c r="X198" s="33">
        <v>169789.8112905038</v>
      </c>
      <c r="Y198" s="33">
        <v>-37680.212588148381</v>
      </c>
      <c r="Z198" s="3"/>
      <c r="AA198" s="3"/>
    </row>
    <row r="199" spans="1:27" x14ac:dyDescent="0.25">
      <c r="A199" s="3"/>
      <c r="B199" s="3"/>
      <c r="C199" s="3"/>
      <c r="D199" s="3"/>
      <c r="E199" s="55"/>
      <c r="F199" s="3"/>
      <c r="G199" s="3"/>
      <c r="H199" s="3"/>
      <c r="I199" s="3"/>
      <c r="J199" s="3"/>
      <c r="K199" s="185">
        <v>8.9501220703124995E-2</v>
      </c>
      <c r="L199" s="185">
        <v>8.9502563476562491E-2</v>
      </c>
      <c r="M199" s="41">
        <v>8.9501892089843743E-2</v>
      </c>
      <c r="N199" s="3"/>
      <c r="O199" s="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"/>
      <c r="AA199" s="3"/>
    </row>
    <row r="200" spans="1:27" x14ac:dyDescent="0.25">
      <c r="A200" s="3"/>
      <c r="B200" s="3"/>
      <c r="C200" s="3"/>
      <c r="D200" s="3"/>
      <c r="E200" s="55"/>
      <c r="F200" s="3"/>
      <c r="G200" s="3"/>
      <c r="H200" s="3"/>
      <c r="I200" s="3"/>
      <c r="J200" s="3"/>
      <c r="K200" s="185"/>
      <c r="L200" s="185"/>
      <c r="M200" s="63">
        <v>3.4454093838576227E-2</v>
      </c>
      <c r="N200" s="3"/>
      <c r="O200" s="3"/>
      <c r="P200" s="33">
        <v>-64249.544225874175</v>
      </c>
      <c r="Q200" s="33">
        <v>-4.9037031264298085E-11</v>
      </c>
      <c r="R200" s="33">
        <v>0</v>
      </c>
      <c r="S200" s="33">
        <v>0</v>
      </c>
      <c r="T200" s="33">
        <v>-41448.931008967651</v>
      </c>
      <c r="U200" s="33">
        <v>1.3921056815202729E-10</v>
      </c>
      <c r="V200" s="33">
        <v>0</v>
      </c>
      <c r="W200" s="33">
        <v>50409.562571832779</v>
      </c>
      <c r="X200" s="33">
        <v>169790.75296316616</v>
      </c>
      <c r="Y200" s="33">
        <v>-37680.4447865927</v>
      </c>
      <c r="Z200" s="3"/>
      <c r="AA200" s="3"/>
    </row>
    <row r="201" spans="1:27" x14ac:dyDescent="0.25">
      <c r="A201" s="3"/>
      <c r="B201" s="3"/>
      <c r="C201" s="3"/>
      <c r="D201" s="3"/>
      <c r="E201" s="55"/>
      <c r="F201" s="3"/>
      <c r="G201" s="3"/>
      <c r="H201" s="3"/>
      <c r="I201" s="3"/>
      <c r="J201" s="3"/>
      <c r="K201" s="185">
        <v>8.9501892089843743E-2</v>
      </c>
      <c r="L201" s="185">
        <v>8.9502563476562491E-2</v>
      </c>
      <c r="M201" s="41">
        <v>8.9502227783203117E-2</v>
      </c>
      <c r="N201" s="3"/>
      <c r="O201" s="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"/>
      <c r="AA201" s="3"/>
    </row>
    <row r="202" spans="1:27" x14ac:dyDescent="0.25">
      <c r="A202" s="3"/>
      <c r="B202" s="3"/>
      <c r="C202" s="3"/>
      <c r="D202" s="3"/>
      <c r="E202" s="55"/>
      <c r="F202" s="3"/>
      <c r="G202" s="3"/>
      <c r="H202" s="3"/>
      <c r="I202" s="3"/>
      <c r="J202" s="3"/>
      <c r="K202" s="185"/>
      <c r="L202" s="185"/>
      <c r="M202" s="63">
        <v>-0.36088771988579538</v>
      </c>
      <c r="N202" s="3"/>
      <c r="O202" s="3"/>
      <c r="P202" s="33">
        <v>-64249.52442954445</v>
      </c>
      <c r="Q202" s="33">
        <v>-4.9037001046088701E-11</v>
      </c>
      <c r="R202" s="33">
        <v>0</v>
      </c>
      <c r="S202" s="33">
        <v>0</v>
      </c>
      <c r="T202" s="33">
        <v>-41448.867153557527</v>
      </c>
      <c r="U202" s="33">
        <v>1.3921031079398199E-10</v>
      </c>
      <c r="V202" s="33">
        <v>0</v>
      </c>
      <c r="W202" s="33">
        <v>50409.438315916836</v>
      </c>
      <c r="X202" s="33">
        <v>169790.28212610964</v>
      </c>
      <c r="Y202" s="33">
        <v>-37680.328687173795</v>
      </c>
      <c r="Z202" s="3"/>
      <c r="AA202" s="3"/>
    </row>
    <row r="203" spans="1:27" x14ac:dyDescent="0.25">
      <c r="A203" s="3"/>
      <c r="B203" s="3"/>
      <c r="C203" s="3"/>
      <c r="D203" s="3"/>
      <c r="E203" s="55"/>
      <c r="F203" s="3"/>
      <c r="G203" s="3"/>
      <c r="H203" s="3"/>
      <c r="I203" s="3"/>
      <c r="J203" s="3"/>
      <c r="K203" s="185">
        <v>8.9501892089843743E-2</v>
      </c>
      <c r="L203" s="185">
        <v>8.9502227783203117E-2</v>
      </c>
      <c r="M203" s="41">
        <v>8.9502059936523437E-2</v>
      </c>
      <c r="N203" s="3"/>
      <c r="O203" s="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"/>
      <c r="AA203" s="3"/>
    </row>
    <row r="204" spans="1:27" x14ac:dyDescent="0.25">
      <c r="A204" s="3"/>
      <c r="B204" s="3"/>
      <c r="C204" s="3"/>
      <c r="D204" s="3"/>
      <c r="E204" s="55"/>
      <c r="F204" s="3"/>
      <c r="G204" s="3"/>
      <c r="H204" s="3"/>
      <c r="I204" s="3"/>
      <c r="J204" s="3"/>
      <c r="K204" s="185"/>
      <c r="L204" s="185"/>
      <c r="M204" s="63">
        <v>-0.16321697198145557</v>
      </c>
      <c r="N204" s="3"/>
      <c r="O204" s="3"/>
      <c r="P204" s="33">
        <v>-64249.534327707792</v>
      </c>
      <c r="Q204" s="33">
        <v>-4.9037016155189903E-11</v>
      </c>
      <c r="R204" s="33">
        <v>0</v>
      </c>
      <c r="S204" s="33">
        <v>0</v>
      </c>
      <c r="T204" s="33">
        <v>-41448.899081247837</v>
      </c>
      <c r="U204" s="33">
        <v>1.3921043947293527E-10</v>
      </c>
      <c r="V204" s="33">
        <v>0</v>
      </c>
      <c r="W204" s="33">
        <v>50409.500443831734</v>
      </c>
      <c r="X204" s="33">
        <v>169790.51754445655</v>
      </c>
      <c r="Y204" s="33">
        <v>-37680.386736834058</v>
      </c>
      <c r="Z204" s="3"/>
      <c r="AA204" s="3"/>
    </row>
    <row r="205" spans="1:27" x14ac:dyDescent="0.25">
      <c r="A205" s="3"/>
      <c r="B205" s="3"/>
      <c r="C205" s="3"/>
      <c r="D205" s="3"/>
      <c r="E205" s="55"/>
      <c r="F205" s="3"/>
      <c r="G205" s="3"/>
      <c r="H205" s="3"/>
      <c r="I205" s="3"/>
      <c r="J205" s="3"/>
      <c r="K205" s="185">
        <v>8.9501892089843743E-2</v>
      </c>
      <c r="L205" s="185">
        <v>8.9502059936523437E-2</v>
      </c>
      <c r="M205" s="41">
        <v>8.950197601318359E-2</v>
      </c>
      <c r="N205" s="3"/>
      <c r="O205" s="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"/>
      <c r="AA205" s="3"/>
    </row>
    <row r="206" spans="1:27" x14ac:dyDescent="0.25">
      <c r="A206" s="3"/>
      <c r="B206" s="3"/>
      <c r="C206" s="3"/>
      <c r="D206" s="3"/>
      <c r="E206" s="55"/>
      <c r="F206" s="3"/>
      <c r="G206" s="3"/>
      <c r="H206" s="3"/>
      <c r="I206" s="3"/>
      <c r="J206" s="3"/>
      <c r="K206" s="185"/>
      <c r="L206" s="185"/>
      <c r="M206" s="63">
        <v>-6.4381478878203779E-2</v>
      </c>
      <c r="N206" s="3"/>
      <c r="O206" s="3"/>
      <c r="P206" s="33">
        <v>-64249.539276790601</v>
      </c>
      <c r="Q206" s="33">
        <v>-4.9037023709743118E-11</v>
      </c>
      <c r="R206" s="33">
        <v>0</v>
      </c>
      <c r="S206" s="33">
        <v>0</v>
      </c>
      <c r="T206" s="33">
        <v>-41448.915045104048</v>
      </c>
      <c r="U206" s="33">
        <v>1.3921050381246392E-10</v>
      </c>
      <c r="V206" s="33">
        <v>0</v>
      </c>
      <c r="W206" s="33">
        <v>50409.531507821477</v>
      </c>
      <c r="X206" s="33">
        <v>169790.63525376597</v>
      </c>
      <c r="Y206" s="33">
        <v>-37680.415761701071</v>
      </c>
      <c r="Z206" s="3"/>
      <c r="AA206" s="3"/>
    </row>
    <row r="207" spans="1:27" x14ac:dyDescent="0.25">
      <c r="A207" s="3"/>
      <c r="B207" s="3"/>
      <c r="C207" s="3"/>
      <c r="D207" s="3"/>
      <c r="E207" s="55"/>
      <c r="F207" s="3"/>
      <c r="G207" s="3"/>
      <c r="H207" s="3"/>
      <c r="I207" s="3"/>
      <c r="J207" s="3"/>
      <c r="K207" s="185">
        <v>8.9501892089843743E-2</v>
      </c>
      <c r="L207" s="185">
        <v>8.950197601318359E-2</v>
      </c>
      <c r="M207" s="41">
        <v>8.950193405151366E-2</v>
      </c>
      <c r="N207" s="3"/>
      <c r="O207" s="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"/>
      <c r="AA207" s="3"/>
    </row>
    <row r="208" spans="1:27" x14ac:dyDescent="0.25">
      <c r="A208" s="3"/>
      <c r="B208" s="3"/>
      <c r="C208" s="3"/>
      <c r="D208" s="3"/>
      <c r="E208" s="55"/>
      <c r="F208" s="3"/>
      <c r="G208" s="3"/>
      <c r="H208" s="3"/>
      <c r="I208" s="3"/>
      <c r="J208" s="3"/>
      <c r="K208" s="185"/>
      <c r="L208" s="185"/>
      <c r="M208" s="63">
        <v>-1.4963702473323792E-2</v>
      </c>
      <c r="N208" s="3"/>
      <c r="O208" s="3"/>
      <c r="P208" s="33">
        <v>-64249.54175133229</v>
      </c>
      <c r="Q208" s="33">
        <v>-4.9037027487020379E-11</v>
      </c>
      <c r="R208" s="33">
        <v>0</v>
      </c>
      <c r="S208" s="33">
        <v>0</v>
      </c>
      <c r="T208" s="33">
        <v>-41448.923027034922</v>
      </c>
      <c r="U208" s="33">
        <v>1.3921053598224124E-10</v>
      </c>
      <c r="V208" s="33">
        <v>0</v>
      </c>
      <c r="W208" s="33">
        <v>50409.547039824422</v>
      </c>
      <c r="X208" s="33">
        <v>169790.69410845469</v>
      </c>
      <c r="Y208" s="33">
        <v>-37680.430274143793</v>
      </c>
      <c r="Z208" s="3"/>
      <c r="AA208" s="3"/>
    </row>
    <row r="209" spans="1:27" x14ac:dyDescent="0.25">
      <c r="A209" s="3"/>
      <c r="B209" s="3"/>
      <c r="C209" s="3"/>
      <c r="D209" s="3"/>
      <c r="E209" s="55"/>
      <c r="F209" s="3"/>
      <c r="G209" s="3"/>
      <c r="H209" s="3"/>
      <c r="I209" s="3"/>
      <c r="J209" s="3"/>
      <c r="K209" s="185">
        <v>8.9501892089843743E-2</v>
      </c>
      <c r="L209" s="185">
        <v>8.950193405151366E-2</v>
      </c>
      <c r="M209" s="41">
        <v>8.9501913070678701E-2</v>
      </c>
      <c r="N209" s="3"/>
      <c r="O209" s="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"/>
      <c r="AA209" s="3"/>
    </row>
    <row r="210" spans="1:27" x14ac:dyDescent="0.25">
      <c r="A210" s="3"/>
      <c r="B210" s="3"/>
      <c r="C210" s="3"/>
      <c r="D210" s="3"/>
      <c r="E210" s="55"/>
      <c r="F210" s="3"/>
      <c r="G210" s="3"/>
      <c r="H210" s="3"/>
      <c r="I210" s="3"/>
      <c r="J210" s="3"/>
      <c r="K210" s="185"/>
      <c r="L210" s="185"/>
      <c r="M210" s="63">
        <v>9.7451932670082897E-3</v>
      </c>
      <c r="N210" s="3"/>
      <c r="O210" s="3"/>
      <c r="P210" s="33">
        <v>-64249.542988603214</v>
      </c>
      <c r="Q210" s="33">
        <v>-4.9037029375659187E-11</v>
      </c>
      <c r="R210" s="33">
        <v>0</v>
      </c>
      <c r="S210" s="33">
        <v>0</v>
      </c>
      <c r="T210" s="33">
        <v>-41448.927018001072</v>
      </c>
      <c r="U210" s="33">
        <v>1.3921055206713324E-10</v>
      </c>
      <c r="V210" s="33">
        <v>0</v>
      </c>
      <c r="W210" s="33">
        <v>50409.55480582796</v>
      </c>
      <c r="X210" s="33">
        <v>169790.72353580769</v>
      </c>
      <c r="Y210" s="33">
        <v>-37680.437530367511</v>
      </c>
      <c r="Z210" s="3"/>
      <c r="AA210" s="3"/>
    </row>
    <row r="211" spans="1:27" x14ac:dyDescent="0.25">
      <c r="A211" s="3"/>
      <c r="B211" s="3"/>
      <c r="C211" s="3"/>
      <c r="D211" s="3"/>
      <c r="E211" s="55"/>
      <c r="F211" s="3"/>
      <c r="G211" s="3"/>
      <c r="H211" s="3"/>
      <c r="I211" s="3"/>
      <c r="J211" s="3"/>
      <c r="K211" s="185">
        <v>8.9501913070678701E-2</v>
      </c>
      <c r="L211" s="185">
        <v>8.950193405151366E-2</v>
      </c>
      <c r="M211" s="41">
        <v>8.9501923561096181E-2</v>
      </c>
      <c r="N211" s="3"/>
      <c r="O211" s="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"/>
      <c r="AA211" s="3"/>
    </row>
    <row r="212" spans="1:27" x14ac:dyDescent="0.25">
      <c r="A212" s="3"/>
      <c r="B212" s="3"/>
      <c r="C212" s="3"/>
      <c r="D212" s="3"/>
      <c r="E212" s="55"/>
      <c r="F212" s="3"/>
      <c r="G212" s="3"/>
      <c r="H212" s="3"/>
      <c r="I212" s="3"/>
      <c r="J212" s="3"/>
      <c r="K212" s="185"/>
      <c r="L212" s="185"/>
      <c r="M212" s="63">
        <v>-2.6092551124747843E-3</v>
      </c>
      <c r="N212" s="3"/>
      <c r="O212" s="3"/>
      <c r="P212" s="33">
        <v>-64249.542369967756</v>
      </c>
      <c r="Q212" s="33">
        <v>-4.9037028431339776E-11</v>
      </c>
      <c r="R212" s="33">
        <v>0</v>
      </c>
      <c r="S212" s="33">
        <v>0</v>
      </c>
      <c r="T212" s="33">
        <v>-41448.925022517964</v>
      </c>
      <c r="U212" s="33">
        <v>1.3921054402468706E-10</v>
      </c>
      <c r="V212" s="33">
        <v>0</v>
      </c>
      <c r="W212" s="33">
        <v>50409.550922826056</v>
      </c>
      <c r="X212" s="33">
        <v>169790.70882213063</v>
      </c>
      <c r="Y212" s="33">
        <v>-37680.4339022555</v>
      </c>
      <c r="Z212" s="3"/>
      <c r="AA212" s="3"/>
    </row>
    <row r="213" spans="1:27" x14ac:dyDescent="0.25">
      <c r="A213" s="3"/>
      <c r="B213" s="3"/>
      <c r="C213" s="3"/>
      <c r="D213" s="3"/>
      <c r="E213" s="55"/>
      <c r="F213" s="3"/>
      <c r="G213" s="3"/>
      <c r="H213" s="3"/>
      <c r="I213" s="3"/>
      <c r="J213" s="3"/>
      <c r="K213" s="185">
        <v>8.9501913070678701E-2</v>
      </c>
      <c r="L213" s="185">
        <v>8.9501923561096181E-2</v>
      </c>
      <c r="M213" s="41">
        <v>8.9501918315887441E-2</v>
      </c>
      <c r="N213" s="3"/>
      <c r="O213" s="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"/>
      <c r="AA213" s="3"/>
    </row>
    <row r="214" spans="1:27" x14ac:dyDescent="0.25">
      <c r="A214" s="3"/>
      <c r="B214" s="3"/>
      <c r="C214" s="3"/>
      <c r="D214" s="3"/>
      <c r="E214" s="55"/>
      <c r="F214" s="3"/>
      <c r="G214" s="3"/>
      <c r="H214" s="3"/>
      <c r="I214" s="3"/>
      <c r="J214" s="3"/>
      <c r="K214" s="185"/>
      <c r="L214" s="185"/>
      <c r="M214" s="63">
        <v>3.5679688735399395E-3</v>
      </c>
      <c r="N214" s="3"/>
      <c r="O214" s="3"/>
      <c r="P214" s="33">
        <v>-64249.542679285485</v>
      </c>
      <c r="Q214" s="33">
        <v>-4.9037028903499478E-11</v>
      </c>
      <c r="R214" s="33">
        <v>0</v>
      </c>
      <c r="S214" s="33">
        <v>0</v>
      </c>
      <c r="T214" s="33">
        <v>-41448.926020259503</v>
      </c>
      <c r="U214" s="33">
        <v>1.3921054804591008E-10</v>
      </c>
      <c r="V214" s="33">
        <v>0</v>
      </c>
      <c r="W214" s="33">
        <v>50409.552864326957</v>
      </c>
      <c r="X214" s="33">
        <v>169790.71617896896</v>
      </c>
      <c r="Y214" s="33">
        <v>-37680.435716311447</v>
      </c>
      <c r="Z214" s="3"/>
      <c r="AA214" s="3"/>
    </row>
    <row r="215" spans="1:27" x14ac:dyDescent="0.25">
      <c r="A215" s="3"/>
      <c r="B215" s="3"/>
      <c r="C215" s="3"/>
      <c r="D215" s="3"/>
      <c r="E215" s="55"/>
      <c r="F215" s="3"/>
      <c r="G215" s="3"/>
      <c r="H215" s="3"/>
      <c r="I215" s="3"/>
      <c r="J215" s="3"/>
      <c r="K215" s="185">
        <v>8.9501918315887441E-2</v>
      </c>
      <c r="L215" s="185">
        <v>8.9501923561096181E-2</v>
      </c>
      <c r="M215" s="41">
        <v>8.9501920938491811E-2</v>
      </c>
      <c r="N215" s="3"/>
      <c r="O215" s="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"/>
      <c r="AA215" s="3"/>
    </row>
    <row r="216" spans="1:27" x14ac:dyDescent="0.25">
      <c r="A216" s="3"/>
      <c r="B216" s="3"/>
      <c r="C216" s="3"/>
      <c r="D216" s="3"/>
      <c r="E216" s="55"/>
      <c r="F216" s="3"/>
      <c r="G216" s="3"/>
      <c r="H216" s="3"/>
      <c r="I216" s="3"/>
      <c r="J216" s="3"/>
      <c r="K216" s="185"/>
      <c r="L216" s="185"/>
      <c r="M216" s="63">
        <v>4.7935688053257763E-4</v>
      </c>
      <c r="N216" s="3"/>
      <c r="O216" s="3"/>
      <c r="P216" s="33">
        <v>-64249.542524626617</v>
      </c>
      <c r="Q216" s="33">
        <v>-4.9037028667419624E-11</v>
      </c>
      <c r="R216" s="33">
        <v>0</v>
      </c>
      <c r="S216" s="33">
        <v>0</v>
      </c>
      <c r="T216" s="33">
        <v>-41448.925521388723</v>
      </c>
      <c r="U216" s="33">
        <v>1.3921054603529856E-10</v>
      </c>
      <c r="V216" s="33">
        <v>0</v>
      </c>
      <c r="W216" s="33">
        <v>50409.551893576499</v>
      </c>
      <c r="X216" s="33">
        <v>169790.71250054977</v>
      </c>
      <c r="Y216" s="33">
        <v>-37680.434809283463</v>
      </c>
      <c r="Z216" s="3"/>
      <c r="AA216" s="3"/>
    </row>
    <row r="217" spans="1:27" x14ac:dyDescent="0.25">
      <c r="A217" s="3"/>
      <c r="B217" s="3"/>
      <c r="C217" s="3"/>
      <c r="D217" s="3"/>
      <c r="E217" s="55"/>
      <c r="F217" s="3"/>
      <c r="G217" s="3"/>
      <c r="H217" s="3"/>
      <c r="I217" s="3"/>
      <c r="J217" s="3"/>
      <c r="K217" s="185">
        <v>8.9501920938491811E-2</v>
      </c>
      <c r="L217" s="185">
        <v>8.9501923561096181E-2</v>
      </c>
      <c r="M217" s="41">
        <v>8.9501922249794003E-2</v>
      </c>
      <c r="N217" s="3"/>
      <c r="O217" s="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"/>
      <c r="AA217" s="3"/>
    </row>
    <row r="218" spans="1:27" x14ac:dyDescent="0.25">
      <c r="A218" s="3"/>
      <c r="B218" s="3"/>
      <c r="C218" s="3"/>
      <c r="D218" s="3"/>
      <c r="E218" s="55"/>
      <c r="F218" s="3"/>
      <c r="G218" s="3"/>
      <c r="H218" s="3"/>
      <c r="I218" s="3"/>
      <c r="J218" s="3"/>
      <c r="K218" s="185"/>
      <c r="L218" s="185"/>
      <c r="M218" s="63">
        <v>-1.0649490868672729E-3</v>
      </c>
      <c r="N218" s="3"/>
      <c r="O218" s="3"/>
      <c r="P218" s="33">
        <v>-64249.542447297186</v>
      </c>
      <c r="Q218" s="33">
        <v>-4.9037028549379703E-11</v>
      </c>
      <c r="R218" s="33">
        <v>0</v>
      </c>
      <c r="S218" s="33">
        <v>0</v>
      </c>
      <c r="T218" s="33">
        <v>-41448.925271953354</v>
      </c>
      <c r="U218" s="33">
        <v>1.3921054502999282E-10</v>
      </c>
      <c r="V218" s="33">
        <v>0</v>
      </c>
      <c r="W218" s="33">
        <v>50409.551408201289</v>
      </c>
      <c r="X218" s="33">
        <v>169790.71066134024</v>
      </c>
      <c r="Y218" s="33">
        <v>-37680.434355769488</v>
      </c>
      <c r="Z218" s="3"/>
      <c r="AA218" s="3"/>
    </row>
    <row r="219" spans="1:27" x14ac:dyDescent="0.25">
      <c r="A219" s="3"/>
      <c r="B219" s="3"/>
      <c r="C219" s="3"/>
      <c r="D219" s="3"/>
      <c r="E219" s="55"/>
      <c r="F219" s="3"/>
      <c r="G219" s="3"/>
      <c r="H219" s="3"/>
      <c r="I219" s="3"/>
      <c r="J219" s="3"/>
      <c r="K219" s="185">
        <v>8.9501920938491811E-2</v>
      </c>
      <c r="L219" s="185">
        <v>8.9501922249794003E-2</v>
      </c>
      <c r="M219" s="41">
        <v>8.9501921594142914E-2</v>
      </c>
      <c r="N219" s="3"/>
      <c r="O219" s="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"/>
      <c r="AA219" s="3"/>
    </row>
    <row r="220" spans="1:27" x14ac:dyDescent="0.25">
      <c r="A220" s="3"/>
      <c r="B220" s="3"/>
      <c r="C220" s="3"/>
      <c r="D220" s="3"/>
      <c r="E220" s="55"/>
      <c r="F220" s="3"/>
      <c r="G220" s="3"/>
      <c r="H220" s="3"/>
      <c r="I220" s="3"/>
      <c r="J220" s="3"/>
      <c r="K220" s="185"/>
      <c r="L220" s="185"/>
      <c r="M220" s="63">
        <v>-2.9279603040777147E-4</v>
      </c>
      <c r="N220" s="3"/>
      <c r="O220" s="3"/>
      <c r="P220" s="33">
        <v>-64249.542485961902</v>
      </c>
      <c r="Q220" s="33">
        <v>-4.9037028608399667E-11</v>
      </c>
      <c r="R220" s="33">
        <v>0</v>
      </c>
      <c r="S220" s="33">
        <v>0</v>
      </c>
      <c r="T220" s="33">
        <v>-41448.925396671053</v>
      </c>
      <c r="U220" s="33">
        <v>1.3921054553264574E-10</v>
      </c>
      <c r="V220" s="33">
        <v>0</v>
      </c>
      <c r="W220" s="33">
        <v>50409.55165088892</v>
      </c>
      <c r="X220" s="33">
        <v>169790.71158094509</v>
      </c>
      <c r="Y220" s="33">
        <v>-37680.434582526497</v>
      </c>
      <c r="Z220" s="3"/>
      <c r="AA220" s="3"/>
    </row>
    <row r="221" spans="1:27" x14ac:dyDescent="0.25">
      <c r="A221" s="3"/>
      <c r="B221" s="3"/>
      <c r="C221" s="3"/>
      <c r="D221" s="3"/>
      <c r="E221" s="55"/>
      <c r="F221" s="3"/>
      <c r="G221" s="3"/>
      <c r="H221" s="3"/>
      <c r="I221" s="3"/>
      <c r="J221" s="3"/>
      <c r="K221" s="185">
        <v>8.9501920938491811E-2</v>
      </c>
      <c r="L221" s="185">
        <v>8.9501921594142914E-2</v>
      </c>
      <c r="M221" s="41">
        <v>8.9501921266317369E-2</v>
      </c>
      <c r="N221" s="3"/>
      <c r="O221" s="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"/>
      <c r="AA221" s="3"/>
    </row>
    <row r="222" spans="1:27" x14ac:dyDescent="0.25">
      <c r="A222" s="3"/>
      <c r="B222" s="3"/>
      <c r="C222" s="3"/>
      <c r="D222" s="3"/>
      <c r="E222" s="55"/>
      <c r="F222" s="3"/>
      <c r="G222" s="3"/>
      <c r="H222" s="3"/>
      <c r="I222" s="3"/>
      <c r="J222" s="3"/>
      <c r="K222" s="185"/>
      <c r="L222" s="185"/>
      <c r="M222" s="63">
        <v>9.3280425062403083E-5</v>
      </c>
      <c r="N222" s="3"/>
      <c r="O222" s="3"/>
      <c r="P222" s="33">
        <v>-64249.542505294259</v>
      </c>
      <c r="Q222" s="33">
        <v>-4.9037028637909645E-11</v>
      </c>
      <c r="R222" s="33">
        <v>0</v>
      </c>
      <c r="S222" s="33">
        <v>0</v>
      </c>
      <c r="T222" s="33">
        <v>-41448.925459029895</v>
      </c>
      <c r="U222" s="33">
        <v>1.3921054578397214E-10</v>
      </c>
      <c r="V222" s="33">
        <v>0</v>
      </c>
      <c r="W222" s="33">
        <v>50409.551772232706</v>
      </c>
      <c r="X222" s="33">
        <v>169790.71204074743</v>
      </c>
      <c r="Y222" s="33">
        <v>-37680.43469590498</v>
      </c>
      <c r="Z222" s="3"/>
      <c r="AA222" s="3"/>
    </row>
    <row r="223" spans="1:27" x14ac:dyDescent="0.25">
      <c r="A223" s="3"/>
      <c r="B223" s="3"/>
      <c r="C223" s="3"/>
      <c r="D223" s="3"/>
      <c r="E223" s="55"/>
      <c r="F223" s="3"/>
      <c r="G223" s="3"/>
      <c r="H223" s="3"/>
      <c r="I223" s="3"/>
      <c r="J223" s="3"/>
      <c r="K223" s="185">
        <v>8.9501921266317369E-2</v>
      </c>
      <c r="L223" s="185">
        <v>8.9501921594142914E-2</v>
      </c>
      <c r="M223" s="41">
        <v>8.9501921430230141E-2</v>
      </c>
      <c r="N223" s="3"/>
      <c r="O223" s="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"/>
      <c r="AA223" s="3"/>
    </row>
    <row r="224" spans="1:27" x14ac:dyDescent="0.25">
      <c r="A224" s="3"/>
      <c r="B224" s="3"/>
      <c r="C224" s="3"/>
      <c r="D224" s="3"/>
      <c r="E224" s="55"/>
      <c r="F224" s="3"/>
      <c r="G224" s="3"/>
      <c r="H224" s="3"/>
      <c r="I224" s="3"/>
      <c r="J224" s="3"/>
      <c r="K224" s="185"/>
      <c r="L224" s="185"/>
      <c r="M224" s="63">
        <v>-9.975791908800602E-5</v>
      </c>
      <c r="N224" s="3"/>
      <c r="O224" s="3"/>
      <c r="P224" s="33">
        <v>-64249.542495628077</v>
      </c>
      <c r="Q224" s="33">
        <v>-4.903702862315465E-11</v>
      </c>
      <c r="R224" s="33">
        <v>0</v>
      </c>
      <c r="S224" s="33">
        <v>0</v>
      </c>
      <c r="T224" s="33">
        <v>-41448.925427850445</v>
      </c>
      <c r="U224" s="33">
        <v>1.3921054565830887E-10</v>
      </c>
      <c r="V224" s="33">
        <v>0</v>
      </c>
      <c r="W224" s="33">
        <v>50409.55171156078</v>
      </c>
      <c r="X224" s="33">
        <v>169790.71181084611</v>
      </c>
      <c r="Y224" s="33">
        <v>-37680.434639215702</v>
      </c>
      <c r="Z224" s="3"/>
      <c r="AA224" s="3"/>
    </row>
    <row r="225" spans="1:27" x14ac:dyDescent="0.25">
      <c r="A225" s="3"/>
      <c r="B225" s="3"/>
      <c r="C225" s="3"/>
      <c r="D225" s="3"/>
      <c r="E225" s="55"/>
      <c r="F225" s="3"/>
      <c r="G225" s="3"/>
      <c r="H225" s="3"/>
      <c r="I225" s="3"/>
      <c r="J225" s="3"/>
      <c r="K225" s="185">
        <v>8.9501921266317369E-2</v>
      </c>
      <c r="L225" s="185">
        <v>8.9501921430230141E-2</v>
      </c>
      <c r="M225" s="41">
        <v>8.9501921348273755E-2</v>
      </c>
      <c r="N225" s="3"/>
      <c r="O225" s="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"/>
      <c r="AA225" s="3"/>
    </row>
    <row r="226" spans="1:27" x14ac:dyDescent="0.25">
      <c r="A226" s="3"/>
      <c r="B226" s="3"/>
      <c r="C226" s="3"/>
      <c r="D226" s="3"/>
      <c r="E226" s="55"/>
      <c r="F226" s="3"/>
      <c r="G226" s="3"/>
      <c r="H226" s="3"/>
      <c r="I226" s="3"/>
      <c r="J226" s="3"/>
      <c r="K226" s="185"/>
      <c r="L226" s="185"/>
      <c r="M226" s="63">
        <v>-3.2387615647166967E-6</v>
      </c>
      <c r="N226" s="3"/>
      <c r="O226" s="3"/>
      <c r="P226" s="33">
        <v>-64249.542500461168</v>
      </c>
      <c r="Q226" s="33">
        <v>-4.9037028630532151E-11</v>
      </c>
      <c r="R226" s="33">
        <v>0</v>
      </c>
      <c r="S226" s="33">
        <v>0</v>
      </c>
      <c r="T226" s="33">
        <v>-41448.925443440166</v>
      </c>
      <c r="U226" s="33">
        <v>1.3921054572114051E-10</v>
      </c>
      <c r="V226" s="33">
        <v>0</v>
      </c>
      <c r="W226" s="33">
        <v>50409.551741896736</v>
      </c>
      <c r="X226" s="33">
        <v>169790.71192579676</v>
      </c>
      <c r="Y226" s="33">
        <v>-37680.434667560337</v>
      </c>
      <c r="Z226" s="3"/>
      <c r="AA226" s="3"/>
    </row>
    <row r="227" spans="1:27" x14ac:dyDescent="0.25">
      <c r="A227" s="3"/>
      <c r="B227" s="3"/>
      <c r="C227" s="3"/>
      <c r="D227" s="3"/>
      <c r="E227" s="55"/>
      <c r="F227" s="3"/>
      <c r="G227" s="3"/>
      <c r="H227" s="3"/>
      <c r="I227" s="3"/>
      <c r="J227" s="3"/>
      <c r="K227" s="185">
        <v>8.9501921266317369E-2</v>
      </c>
      <c r="L227" s="185">
        <v>8.9501921348273755E-2</v>
      </c>
      <c r="M227" s="41">
        <v>8.9501921307295562E-2</v>
      </c>
      <c r="N227" s="3"/>
      <c r="O227" s="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"/>
      <c r="AA227" s="3"/>
    </row>
    <row r="228" spans="1:27" x14ac:dyDescent="0.25">
      <c r="A228" s="3"/>
      <c r="B228" s="3"/>
      <c r="C228" s="3"/>
      <c r="D228" s="3"/>
      <c r="E228" s="55"/>
      <c r="F228" s="3"/>
      <c r="G228" s="3"/>
      <c r="H228" s="3"/>
      <c r="I228" s="3"/>
      <c r="J228" s="3"/>
      <c r="K228" s="185"/>
      <c r="L228" s="185"/>
      <c r="M228" s="63">
        <v>4.5020715333521366E-5</v>
      </c>
      <c r="N228" s="3"/>
      <c r="O228" s="3"/>
      <c r="P228" s="33">
        <v>-64249.54250287771</v>
      </c>
      <c r="Q228" s="33">
        <v>-4.9037028634220892E-11</v>
      </c>
      <c r="R228" s="33">
        <v>0</v>
      </c>
      <c r="S228" s="33">
        <v>0</v>
      </c>
      <c r="T228" s="33">
        <v>-41448.925451235009</v>
      </c>
      <c r="U228" s="33">
        <v>1.3921054575255626E-10</v>
      </c>
      <c r="V228" s="33">
        <v>0</v>
      </c>
      <c r="W228" s="33">
        <v>50409.551757064692</v>
      </c>
      <c r="X228" s="33">
        <v>169790.71198327196</v>
      </c>
      <c r="Y228" s="33">
        <v>-37680.43468173263</v>
      </c>
      <c r="Z228" s="3"/>
      <c r="AA228" s="3"/>
    </row>
    <row r="229" spans="1:27" x14ac:dyDescent="0.25">
      <c r="A229" s="3"/>
      <c r="B229" s="3"/>
      <c r="C229" s="3"/>
      <c r="D229" s="3"/>
      <c r="E229" s="55"/>
      <c r="F229" s="3"/>
      <c r="G229" s="3"/>
      <c r="H229" s="3"/>
      <c r="I229" s="3"/>
      <c r="J229" s="3"/>
      <c r="K229" s="185">
        <v>8.9501921307295562E-2</v>
      </c>
      <c r="L229" s="185">
        <v>8.9501921348273755E-2</v>
      </c>
      <c r="M229" s="41">
        <v>8.9501921327784659E-2</v>
      </c>
      <c r="N229" s="3"/>
      <c r="O229" s="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"/>
      <c r="AA229" s="3"/>
    </row>
    <row r="230" spans="1:27" x14ac:dyDescent="0.25">
      <c r="A230" s="3"/>
      <c r="B230" s="3"/>
      <c r="C230" s="3"/>
      <c r="D230" s="3"/>
      <c r="E230" s="55"/>
      <c r="F230" s="3"/>
      <c r="G230" s="3"/>
      <c r="H230" s="3"/>
      <c r="I230" s="3"/>
      <c r="J230" s="3"/>
      <c r="K230" s="185"/>
      <c r="L230" s="185"/>
      <c r="M230" s="63">
        <v>2.089110785163939E-5</v>
      </c>
      <c r="N230" s="3"/>
      <c r="O230" s="3"/>
      <c r="P230" s="33">
        <v>-64249.542501669443</v>
      </c>
      <c r="Q230" s="33">
        <v>-4.9037028632376531E-11</v>
      </c>
      <c r="R230" s="33">
        <v>0</v>
      </c>
      <c r="S230" s="33">
        <v>0</v>
      </c>
      <c r="T230" s="33">
        <v>-41448.925447337613</v>
      </c>
      <c r="U230" s="33">
        <v>1.3921054573684848E-10</v>
      </c>
      <c r="V230" s="33">
        <v>0</v>
      </c>
      <c r="W230" s="33">
        <v>50409.551749480765</v>
      </c>
      <c r="X230" s="33">
        <v>169790.71195453452</v>
      </c>
      <c r="Y230" s="33">
        <v>-37680.434674646531</v>
      </c>
      <c r="Z230" s="3"/>
      <c r="AA230" s="3"/>
    </row>
    <row r="231" spans="1:27" x14ac:dyDescent="0.25">
      <c r="A231" s="3"/>
      <c r="B231" s="3"/>
      <c r="C231" s="3"/>
      <c r="D231" s="3"/>
      <c r="E231" s="55"/>
      <c r="F231" s="3"/>
      <c r="G231" s="3"/>
      <c r="H231" s="3"/>
      <c r="I231" s="3"/>
      <c r="J231" s="3"/>
      <c r="K231" s="185">
        <v>8.9501921327784659E-2</v>
      </c>
      <c r="L231" s="185">
        <v>8.9501921348273755E-2</v>
      </c>
      <c r="M231" s="41">
        <v>8.95019213380292E-2</v>
      </c>
      <c r="N231" s="3"/>
      <c r="O231" s="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"/>
      <c r="AA231" s="3"/>
    </row>
    <row r="232" spans="1:27" x14ac:dyDescent="0.25">
      <c r="A232" s="3"/>
      <c r="B232" s="3"/>
      <c r="C232" s="3"/>
      <c r="D232" s="3"/>
      <c r="E232" s="55"/>
      <c r="F232" s="3"/>
      <c r="G232" s="3"/>
      <c r="H232" s="3"/>
      <c r="I232" s="3"/>
      <c r="J232" s="3"/>
      <c r="K232" s="185"/>
      <c r="L232" s="185"/>
      <c r="M232" s="63">
        <v>8.826027624309063E-6</v>
      </c>
      <c r="N232" s="3"/>
      <c r="O232" s="3"/>
      <c r="P232" s="33">
        <v>-64249.542501065298</v>
      </c>
      <c r="Q232" s="33">
        <v>-4.9037028631454328E-11</v>
      </c>
      <c r="R232" s="33">
        <v>0</v>
      </c>
      <c r="S232" s="33">
        <v>0</v>
      </c>
      <c r="T232" s="33">
        <v>-41448.925445388864</v>
      </c>
      <c r="U232" s="33">
        <v>1.392105457289944E-10</v>
      </c>
      <c r="V232" s="33">
        <v>0</v>
      </c>
      <c r="W232" s="33">
        <v>50409.551745688703</v>
      </c>
      <c r="X232" s="33">
        <v>169790.71194016546</v>
      </c>
      <c r="Y232" s="33">
        <v>-37680.434671103394</v>
      </c>
      <c r="Z232" s="3"/>
      <c r="AA232" s="3"/>
    </row>
    <row r="233" spans="1:27" x14ac:dyDescent="0.25">
      <c r="A233" s="3"/>
      <c r="B233" s="3"/>
      <c r="C233" s="3"/>
      <c r="D233" s="3"/>
      <c r="E233" s="55"/>
      <c r="F233" s="3"/>
      <c r="G233" s="3"/>
      <c r="H233" s="3"/>
      <c r="I233" s="3"/>
      <c r="J233" s="3"/>
      <c r="K233" s="185">
        <v>8.95019213380292E-2</v>
      </c>
      <c r="L233" s="185">
        <v>8.9501921348273755E-2</v>
      </c>
      <c r="M233" s="41">
        <v>8.9501921343151478E-2</v>
      </c>
      <c r="N233" s="3"/>
      <c r="O233" s="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"/>
      <c r="AA233" s="3"/>
    </row>
    <row r="234" spans="1:27" x14ac:dyDescent="0.25">
      <c r="A234" s="3"/>
      <c r="B234" s="3"/>
      <c r="C234" s="3"/>
      <c r="D234" s="3"/>
      <c r="E234" s="55"/>
      <c r="F234" s="3"/>
      <c r="G234" s="3"/>
      <c r="H234" s="3"/>
      <c r="I234" s="3"/>
      <c r="J234" s="3"/>
      <c r="K234" s="185"/>
      <c r="L234" s="185"/>
      <c r="M234" s="63">
        <v>2.7936766855418682E-6</v>
      </c>
      <c r="N234" s="3"/>
      <c r="O234" s="3"/>
      <c r="P234" s="33">
        <v>-64249.542500763244</v>
      </c>
      <c r="Q234" s="33">
        <v>-4.9037028630993246E-11</v>
      </c>
      <c r="R234" s="33">
        <v>0</v>
      </c>
      <c r="S234" s="33">
        <v>0</v>
      </c>
      <c r="T234" s="33">
        <v>-41448.925444414526</v>
      </c>
      <c r="U234" s="33">
        <v>1.3921054572506749E-10</v>
      </c>
      <c r="V234" s="33">
        <v>0</v>
      </c>
      <c r="W234" s="33">
        <v>50409.551743792734</v>
      </c>
      <c r="X234" s="33">
        <v>169790.71193298118</v>
      </c>
      <c r="Y234" s="33">
        <v>-37680.43466933188</v>
      </c>
      <c r="Z234" s="3"/>
      <c r="AA234" s="3"/>
    </row>
    <row r="235" spans="1:27" x14ac:dyDescent="0.25">
      <c r="A235" s="3"/>
      <c r="B235" s="3"/>
      <c r="C235" s="3"/>
      <c r="D235" s="3"/>
      <c r="E235" s="55"/>
      <c r="F235" s="3"/>
      <c r="G235" s="3"/>
      <c r="H235" s="3"/>
      <c r="I235" s="3"/>
      <c r="J235" s="3"/>
      <c r="K235" s="185">
        <v>8.9501921343151478E-2</v>
      </c>
      <c r="L235" s="185">
        <v>8.9501921348273755E-2</v>
      </c>
      <c r="M235" s="41">
        <v>8.9501921345712609E-2</v>
      </c>
      <c r="N235" s="3"/>
      <c r="O235" s="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"/>
      <c r="AA235" s="3"/>
    </row>
    <row r="236" spans="1:27" x14ac:dyDescent="0.25">
      <c r="A236" s="3"/>
      <c r="B236" s="3"/>
      <c r="C236" s="3"/>
      <c r="D236" s="3"/>
      <c r="E236" s="55"/>
      <c r="F236" s="3"/>
      <c r="G236" s="3"/>
      <c r="H236" s="3"/>
      <c r="I236" s="3"/>
      <c r="J236" s="3"/>
      <c r="K236" s="185"/>
      <c r="L236" s="185"/>
      <c r="M236" s="63">
        <v>-2.226151991635561E-7</v>
      </c>
      <c r="N236" s="3"/>
      <c r="O236" s="3"/>
      <c r="P236" s="33">
        <v>-64249.542500612195</v>
      </c>
      <c r="Q236" s="33">
        <v>-4.9037028630762689E-11</v>
      </c>
      <c r="R236" s="33">
        <v>0</v>
      </c>
      <c r="S236" s="33">
        <v>0</v>
      </c>
      <c r="T236" s="33">
        <v>-41448.925443927343</v>
      </c>
      <c r="U236" s="33">
        <v>1.3921054572310397E-10</v>
      </c>
      <c r="V236" s="33">
        <v>0</v>
      </c>
      <c r="W236" s="33">
        <v>50409.551742844727</v>
      </c>
      <c r="X236" s="33">
        <v>169790.7119293889</v>
      </c>
      <c r="Y236" s="33">
        <v>-37680.434668446098</v>
      </c>
      <c r="Z236" s="3"/>
      <c r="AA236" s="3"/>
    </row>
    <row r="237" spans="1:27" x14ac:dyDescent="0.25">
      <c r="A237" s="3"/>
      <c r="B237" s="3"/>
      <c r="C237" s="3"/>
      <c r="D237" s="3"/>
      <c r="E237" s="55"/>
      <c r="F237" s="3"/>
      <c r="G237" s="3"/>
      <c r="H237" s="3"/>
      <c r="I237" s="3"/>
      <c r="J237" s="3"/>
      <c r="K237" s="185">
        <v>8.9501921343151478E-2</v>
      </c>
      <c r="L237" s="185">
        <v>8.9501921345712609E-2</v>
      </c>
      <c r="M237" s="41">
        <v>8.950192134443205E-2</v>
      </c>
      <c r="N237" s="3"/>
      <c r="O237" s="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"/>
      <c r="AA237" s="3"/>
    </row>
    <row r="238" spans="1:27" x14ac:dyDescent="0.25">
      <c r="A238" s="3"/>
      <c r="B238" s="3"/>
      <c r="C238" s="3"/>
      <c r="D238" s="3"/>
      <c r="E238" s="55"/>
      <c r="F238" s="3"/>
      <c r="G238" s="3"/>
      <c r="H238" s="3"/>
      <c r="I238" s="3"/>
      <c r="J238" s="3"/>
      <c r="K238" s="185"/>
      <c r="L238" s="185"/>
      <c r="M238" s="63">
        <v>1.2854288797825575E-6</v>
      </c>
      <c r="N238" s="3"/>
      <c r="O238" s="3"/>
      <c r="P238" s="33">
        <v>-64249.542500687712</v>
      </c>
      <c r="Q238" s="33">
        <v>-4.9037028630877957E-11</v>
      </c>
      <c r="R238" s="33">
        <v>0</v>
      </c>
      <c r="S238" s="33">
        <v>0</v>
      </c>
      <c r="T238" s="33">
        <v>-41448.925444170913</v>
      </c>
      <c r="U238" s="33">
        <v>1.3921054572408566E-10</v>
      </c>
      <c r="V238" s="33">
        <v>0</v>
      </c>
      <c r="W238" s="33">
        <v>50409.551743318698</v>
      </c>
      <c r="X238" s="33">
        <v>169790.71193118489</v>
      </c>
      <c r="Y238" s="33">
        <v>-37680.434668888956</v>
      </c>
      <c r="Z238" s="3"/>
      <c r="AA238" s="3"/>
    </row>
    <row r="239" spans="1:27" x14ac:dyDescent="0.25">
      <c r="A239" s="3"/>
      <c r="B239" s="3"/>
      <c r="C239" s="3"/>
      <c r="D239" s="3"/>
      <c r="E239" s="55"/>
      <c r="F239" s="3"/>
      <c r="G239" s="3"/>
      <c r="H239" s="3"/>
      <c r="I239" s="3"/>
      <c r="J239" s="3"/>
      <c r="K239" s="185">
        <v>8.950192134443205E-2</v>
      </c>
      <c r="L239" s="185">
        <v>8.9501921345712609E-2</v>
      </c>
      <c r="M239" s="41">
        <v>8.950192134507233E-2</v>
      </c>
      <c r="N239" s="3"/>
      <c r="O239" s="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"/>
      <c r="AA239" s="3"/>
    </row>
    <row r="240" spans="1:27" x14ac:dyDescent="0.25">
      <c r="A240" s="3"/>
      <c r="B240" s="3"/>
      <c r="C240" s="3"/>
      <c r="D240" s="3"/>
      <c r="E240" s="55"/>
      <c r="F240" s="3"/>
      <c r="G240" s="3"/>
      <c r="H240" s="3"/>
      <c r="I240" s="3"/>
      <c r="J240" s="3"/>
      <c r="K240" s="185"/>
      <c r="L240" s="185"/>
      <c r="M240" s="63">
        <v>5.3152325563132763E-7</v>
      </c>
      <c r="N240" s="3"/>
      <c r="O240" s="3"/>
      <c r="P240" s="33">
        <v>-64249.542500649964</v>
      </c>
      <c r="Q240" s="33">
        <v>-4.9037028630820333E-11</v>
      </c>
      <c r="R240" s="33">
        <v>0</v>
      </c>
      <c r="S240" s="33">
        <v>0</v>
      </c>
      <c r="T240" s="33">
        <v>-41448.925444049142</v>
      </c>
      <c r="U240" s="33">
        <v>1.3921054572359488E-10</v>
      </c>
      <c r="V240" s="33">
        <v>0</v>
      </c>
      <c r="W240" s="33">
        <v>50409.551743081749</v>
      </c>
      <c r="X240" s="33">
        <v>169790.71193028704</v>
      </c>
      <c r="Y240" s="33">
        <v>-37680.434668667564</v>
      </c>
      <c r="Z240" s="3"/>
      <c r="AA240" s="3"/>
    </row>
    <row r="241" spans="1:27" x14ac:dyDescent="0.25">
      <c r="A241" s="3"/>
      <c r="B241" s="3"/>
      <c r="C241" s="3"/>
      <c r="D241" s="3"/>
      <c r="E241" s="55"/>
      <c r="F241" s="3"/>
      <c r="G241" s="3"/>
      <c r="H241" s="3"/>
      <c r="I241" s="3"/>
      <c r="J241" s="3"/>
      <c r="K241" s="185">
        <v>8.950192134507233E-2</v>
      </c>
      <c r="L241" s="185">
        <v>8.9501921345712609E-2</v>
      </c>
      <c r="M241" s="41">
        <v>8.9501921345392477E-2</v>
      </c>
      <c r="N241" s="3"/>
      <c r="O241" s="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"/>
      <c r="AA241" s="3"/>
    </row>
    <row r="242" spans="1:27" x14ac:dyDescent="0.25">
      <c r="A242" s="3"/>
      <c r="B242" s="3"/>
      <c r="C242" s="3"/>
      <c r="D242" s="3"/>
      <c r="E242" s="55"/>
      <c r="F242" s="3"/>
      <c r="G242" s="3"/>
      <c r="H242" s="3"/>
      <c r="I242" s="3"/>
      <c r="J242" s="3"/>
      <c r="K242" s="185"/>
      <c r="L242" s="185"/>
      <c r="M242" s="63">
        <v>1.5446858014911413E-7</v>
      </c>
      <c r="N242" s="3"/>
      <c r="O242" s="3"/>
      <c r="P242" s="33">
        <v>-64249.542500631083</v>
      </c>
      <c r="Q242" s="33">
        <v>-4.9037028630791511E-11</v>
      </c>
      <c r="R242" s="33">
        <v>0</v>
      </c>
      <c r="S242" s="33">
        <v>0</v>
      </c>
      <c r="T242" s="33">
        <v>-41448.925443988242</v>
      </c>
      <c r="U242" s="33">
        <v>1.3921054572334941E-10</v>
      </c>
      <c r="V242" s="33">
        <v>0</v>
      </c>
      <c r="W242" s="33">
        <v>50409.551742963238</v>
      </c>
      <c r="X242" s="33">
        <v>169790.71192983797</v>
      </c>
      <c r="Y242" s="33">
        <v>-37680.434668556831</v>
      </c>
      <c r="Z242" s="3"/>
      <c r="AA242" s="3"/>
    </row>
    <row r="243" spans="1:27" x14ac:dyDescent="0.25">
      <c r="A243" s="3"/>
      <c r="B243" s="3"/>
      <c r="C243" s="3"/>
      <c r="D243" s="3"/>
      <c r="E243" s="55"/>
      <c r="F243" s="3"/>
      <c r="G243" s="3"/>
      <c r="H243" s="3"/>
      <c r="I243" s="3"/>
      <c r="J243" s="3"/>
      <c r="K243" s="185">
        <v>8.9501921345392477E-2</v>
      </c>
      <c r="L243" s="185">
        <v>8.9501921345712609E-2</v>
      </c>
      <c r="M243" s="41">
        <v>8.9501921345552543E-2</v>
      </c>
      <c r="N243" s="3"/>
      <c r="O243" s="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"/>
      <c r="AA243" s="3"/>
    </row>
    <row r="244" spans="1:27" x14ac:dyDescent="0.25">
      <c r="A244" s="3"/>
      <c r="B244" s="3"/>
      <c r="C244" s="3"/>
      <c r="D244" s="3"/>
      <c r="E244" s="55"/>
      <c r="F244" s="3"/>
      <c r="G244" s="3"/>
      <c r="H244" s="3"/>
      <c r="I244" s="3"/>
      <c r="J244" s="3"/>
      <c r="K244" s="185"/>
      <c r="L244" s="185"/>
      <c r="M244" s="63">
        <v>-3.40660335496068E-8</v>
      </c>
      <c r="N244" s="3"/>
      <c r="O244" s="3"/>
      <c r="P244" s="33">
        <v>-64249.542500621639</v>
      </c>
      <c r="Q244" s="33">
        <v>-4.90370286307771E-11</v>
      </c>
      <c r="R244" s="33">
        <v>0</v>
      </c>
      <c r="S244" s="33">
        <v>0</v>
      </c>
      <c r="T244" s="33">
        <v>-41448.925443957785</v>
      </c>
      <c r="U244" s="33">
        <v>1.3921054572322668E-10</v>
      </c>
      <c r="V244" s="33">
        <v>0</v>
      </c>
      <c r="W244" s="33">
        <v>50409.551742903976</v>
      </c>
      <c r="X244" s="33">
        <v>169790.71192961343</v>
      </c>
      <c r="Y244" s="33">
        <v>-37680.434668501461</v>
      </c>
      <c r="Z244" s="3"/>
      <c r="AA244" s="3"/>
    </row>
    <row r="245" spans="1:27" x14ac:dyDescent="0.25">
      <c r="A245" s="3"/>
      <c r="B245" s="3"/>
      <c r="C245" s="3"/>
      <c r="D245" s="3"/>
      <c r="E245" s="55"/>
      <c r="F245" s="3"/>
      <c r="G245" s="3"/>
      <c r="H245" s="3"/>
      <c r="I245" s="3"/>
      <c r="J245" s="3"/>
      <c r="K245" s="185">
        <v>8.9501921345392477E-2</v>
      </c>
      <c r="L245" s="185">
        <v>8.9501921345552543E-2</v>
      </c>
      <c r="M245" s="41">
        <v>8.950192134547251E-2</v>
      </c>
      <c r="N245" s="3"/>
      <c r="O245" s="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"/>
      <c r="AA245" s="3"/>
    </row>
    <row r="246" spans="1:27" x14ac:dyDescent="0.25">
      <c r="A246" s="3"/>
      <c r="B246" s="3"/>
      <c r="C246" s="3"/>
      <c r="D246" s="3"/>
      <c r="E246" s="55"/>
      <c r="F246" s="3"/>
      <c r="G246" s="3"/>
      <c r="H246" s="3"/>
      <c r="I246" s="3"/>
      <c r="J246" s="3"/>
      <c r="K246" s="185"/>
      <c r="L246" s="185"/>
      <c r="M246" s="63">
        <v>6.0215825214982033E-8</v>
      </c>
      <c r="N246" s="3"/>
      <c r="O246" s="3"/>
      <c r="P246" s="33">
        <v>-64249.542500626369</v>
      </c>
      <c r="Q246" s="33">
        <v>-4.9037028630784312E-11</v>
      </c>
      <c r="R246" s="33">
        <v>0</v>
      </c>
      <c r="S246" s="33">
        <v>0</v>
      </c>
      <c r="T246" s="33">
        <v>-41448.925443973028</v>
      </c>
      <c r="U246" s="33">
        <v>1.3921054572328807E-10</v>
      </c>
      <c r="V246" s="33">
        <v>0</v>
      </c>
      <c r="W246" s="33">
        <v>50409.551742933618</v>
      </c>
      <c r="X246" s="33">
        <v>169790.71192972574</v>
      </c>
      <c r="Y246" s="33">
        <v>-37680.43466852916</v>
      </c>
      <c r="Z246" s="3"/>
      <c r="AA246" s="3"/>
    </row>
    <row r="247" spans="1:27" x14ac:dyDescent="0.25">
      <c r="A247" s="3"/>
      <c r="B247" s="3"/>
      <c r="C247" s="3"/>
      <c r="D247" s="3"/>
      <c r="E247" s="55"/>
      <c r="F247" s="3"/>
      <c r="G247" s="3"/>
      <c r="H247" s="3"/>
      <c r="I247" s="3"/>
      <c r="J247" s="3"/>
      <c r="K247" s="185">
        <v>8.950192134547251E-2</v>
      </c>
      <c r="L247" s="185">
        <v>8.9501921345552543E-2</v>
      </c>
      <c r="M247" s="41">
        <v>8.950192134551252E-2</v>
      </c>
      <c r="N247" s="3"/>
      <c r="O247" s="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"/>
      <c r="AA247" s="3"/>
    </row>
    <row r="248" spans="1:27" x14ac:dyDescent="0.25">
      <c r="A248" s="3"/>
      <c r="B248" s="3"/>
      <c r="C248" s="3"/>
      <c r="D248" s="3"/>
      <c r="E248" s="55"/>
      <c r="F248" s="3"/>
      <c r="G248" s="3"/>
      <c r="H248" s="3"/>
      <c r="I248" s="3"/>
      <c r="J248" s="3"/>
      <c r="K248" s="185"/>
      <c r="L248" s="185"/>
      <c r="M248" s="63">
        <v>1.2951204553246498E-8</v>
      </c>
      <c r="N248" s="3"/>
      <c r="O248" s="3"/>
      <c r="P248" s="33">
        <v>-64249.542500623997</v>
      </c>
      <c r="Q248" s="33">
        <v>-4.9037028630780699E-11</v>
      </c>
      <c r="R248" s="33">
        <v>0</v>
      </c>
      <c r="S248" s="33">
        <v>0</v>
      </c>
      <c r="T248" s="33">
        <v>-41448.925443965389</v>
      </c>
      <c r="U248" s="33">
        <v>1.3921054572325731E-10</v>
      </c>
      <c r="V248" s="33">
        <v>0</v>
      </c>
      <c r="W248" s="33">
        <v>50409.551742918768</v>
      </c>
      <c r="X248" s="33">
        <v>169790.71192966946</v>
      </c>
      <c r="Y248" s="33">
        <v>-37680.434668515278</v>
      </c>
      <c r="Z248" s="3"/>
      <c r="AA248" s="3"/>
    </row>
    <row r="249" spans="1:27" x14ac:dyDescent="0.25">
      <c r="A249" s="3"/>
      <c r="B249" s="3"/>
      <c r="C249" s="3"/>
      <c r="D249" s="3"/>
      <c r="E249" s="55"/>
      <c r="F249" s="3"/>
      <c r="G249" s="3"/>
      <c r="H249" s="3"/>
      <c r="I249" s="3"/>
      <c r="J249" s="3"/>
      <c r="K249" s="185">
        <v>8.950192134551252E-2</v>
      </c>
      <c r="L249" s="185">
        <v>8.9501921345552543E-2</v>
      </c>
      <c r="M249" s="41">
        <v>8.9501921345532531E-2</v>
      </c>
      <c r="N249" s="3"/>
      <c r="O249" s="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"/>
      <c r="AA249" s="3"/>
    </row>
    <row r="250" spans="1:27" x14ac:dyDescent="0.25">
      <c r="A250" s="3"/>
      <c r="B250" s="3"/>
      <c r="C250" s="3"/>
      <c r="D250" s="3"/>
      <c r="E250" s="55"/>
      <c r="F250" s="3"/>
      <c r="G250" s="3"/>
      <c r="H250" s="3"/>
      <c r="I250" s="3"/>
      <c r="J250" s="3"/>
      <c r="K250" s="185"/>
      <c r="L250" s="185"/>
      <c r="M250" s="63">
        <v>-1.0564690455794334E-8</v>
      </c>
      <c r="N250" s="3"/>
      <c r="O250" s="3"/>
      <c r="P250" s="33">
        <v>-64249.542500622818</v>
      </c>
      <c r="Q250" s="33">
        <v>-4.9037028630778903E-11</v>
      </c>
      <c r="R250" s="33">
        <v>0</v>
      </c>
      <c r="S250" s="33">
        <v>0</v>
      </c>
      <c r="T250" s="33">
        <v>-41448.925443961591</v>
      </c>
      <c r="U250" s="33">
        <v>1.3921054572324201E-10</v>
      </c>
      <c r="V250" s="33">
        <v>0</v>
      </c>
      <c r="W250" s="33">
        <v>50409.551742911375</v>
      </c>
      <c r="X250" s="33">
        <v>169790.71192964146</v>
      </c>
      <c r="Y250" s="33">
        <v>-37680.43466850838</v>
      </c>
      <c r="Z250" s="3"/>
      <c r="AA250" s="3"/>
    </row>
    <row r="251" spans="1:27" x14ac:dyDescent="0.25">
      <c r="A251" s="3"/>
      <c r="B251" s="3"/>
      <c r="C251" s="3"/>
      <c r="D251" s="3"/>
      <c r="E251" s="55"/>
      <c r="F251" s="3"/>
      <c r="G251" s="3"/>
      <c r="H251" s="3"/>
      <c r="I251" s="3"/>
      <c r="J251" s="3"/>
      <c r="K251" s="185">
        <v>8.950192134551252E-2</v>
      </c>
      <c r="L251" s="185">
        <v>8.9501921345532531E-2</v>
      </c>
      <c r="M251" s="41">
        <v>8.9501921345522525E-2</v>
      </c>
      <c r="N251" s="3"/>
      <c r="O251" s="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"/>
      <c r="AA251" s="3"/>
    </row>
    <row r="252" spans="1:27" x14ac:dyDescent="0.25">
      <c r="A252" s="3"/>
      <c r="B252" s="3"/>
      <c r="C252" s="3"/>
      <c r="D252" s="3"/>
      <c r="E252" s="55"/>
      <c r="F252" s="3"/>
      <c r="G252" s="3"/>
      <c r="H252" s="3"/>
      <c r="I252" s="3"/>
      <c r="J252" s="3"/>
      <c r="K252" s="185"/>
      <c r="L252" s="185"/>
      <c r="M252" s="63">
        <v>1.1932570487260818E-9</v>
      </c>
      <c r="N252" s="3"/>
      <c r="O252" s="3"/>
      <c r="P252" s="33">
        <v>-64249.542500623407</v>
      </c>
      <c r="Q252" s="33">
        <v>-4.9037028630779801E-11</v>
      </c>
      <c r="R252" s="33">
        <v>0</v>
      </c>
      <c r="S252" s="33">
        <v>0</v>
      </c>
      <c r="T252" s="33">
        <v>-41448.92544396349</v>
      </c>
      <c r="U252" s="33">
        <v>1.3921054572324966E-10</v>
      </c>
      <c r="V252" s="33">
        <v>0</v>
      </c>
      <c r="W252" s="33">
        <v>50409.551742915064</v>
      </c>
      <c r="X252" s="33">
        <v>169790.71192965543</v>
      </c>
      <c r="Y252" s="33">
        <v>-37680.434668511822</v>
      </c>
      <c r="Z252" s="3"/>
      <c r="AA252" s="3"/>
    </row>
    <row r="253" spans="1:27" x14ac:dyDescent="0.25">
      <c r="A253" s="3"/>
      <c r="B253" s="3"/>
      <c r="C253" s="3"/>
      <c r="D253" s="3"/>
      <c r="E253" s="55"/>
      <c r="F253" s="3"/>
      <c r="G253" s="3"/>
      <c r="H253" s="3"/>
      <c r="I253" s="3"/>
      <c r="J253" s="3"/>
      <c r="K253" s="185">
        <v>8.9501921345522525E-2</v>
      </c>
      <c r="L253" s="185">
        <v>8.9501921345532531E-2</v>
      </c>
      <c r="M253" s="41">
        <v>8.9501921345527535E-2</v>
      </c>
      <c r="N253" s="3"/>
      <c r="O253" s="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"/>
      <c r="AA253" s="3"/>
    </row>
    <row r="254" spans="1:27" x14ac:dyDescent="0.25">
      <c r="A254" s="3"/>
      <c r="B254" s="3"/>
      <c r="C254" s="3"/>
      <c r="D254" s="3"/>
      <c r="E254" s="55"/>
      <c r="F254" s="3"/>
      <c r="G254" s="3"/>
      <c r="H254" s="3"/>
      <c r="I254" s="3"/>
      <c r="J254" s="3"/>
      <c r="K254" s="185"/>
      <c r="L254" s="185"/>
      <c r="M254" s="63">
        <v>-4.5110937207937241E-9</v>
      </c>
      <c r="N254" s="3"/>
      <c r="O254" s="3"/>
      <c r="P254" s="33">
        <v>-64249.542500623116</v>
      </c>
      <c r="Q254" s="33">
        <v>-4.9037028630779361E-11</v>
      </c>
      <c r="R254" s="33">
        <v>0</v>
      </c>
      <c r="S254" s="33">
        <v>0</v>
      </c>
      <c r="T254" s="33">
        <v>-41448.925443962558</v>
      </c>
      <c r="U254" s="33">
        <v>1.3921054572324591E-10</v>
      </c>
      <c r="V254" s="33">
        <v>0</v>
      </c>
      <c r="W254" s="33">
        <v>50409.551742913252</v>
      </c>
      <c r="X254" s="33">
        <v>169790.71192964862</v>
      </c>
      <c r="Y254" s="33">
        <v>-37680.434668510134</v>
      </c>
      <c r="Z254" s="3"/>
      <c r="AA254" s="3"/>
    </row>
    <row r="255" spans="1:27" x14ac:dyDescent="0.25">
      <c r="A255" s="3"/>
      <c r="B255" s="3"/>
      <c r="C255" s="3"/>
      <c r="D255" s="3"/>
      <c r="E255" s="55"/>
      <c r="F255" s="3"/>
      <c r="G255" s="3"/>
      <c r="H255" s="3"/>
      <c r="I255" s="3"/>
      <c r="J255" s="3"/>
      <c r="K255" s="185">
        <v>8.9501921345522525E-2</v>
      </c>
      <c r="L255" s="185">
        <v>8.9501921345527535E-2</v>
      </c>
      <c r="M255" s="41">
        <v>8.9501921345525037E-2</v>
      </c>
      <c r="N255" s="3"/>
      <c r="O255" s="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"/>
      <c r="AA255" s="3"/>
    </row>
    <row r="256" spans="1:27" x14ac:dyDescent="0.25">
      <c r="A256" s="3"/>
      <c r="B256" s="3"/>
      <c r="C256" s="3"/>
      <c r="D256" s="3"/>
      <c r="E256" s="55"/>
      <c r="F256" s="3"/>
      <c r="G256" s="3"/>
      <c r="H256" s="3"/>
      <c r="I256" s="3"/>
      <c r="J256" s="3"/>
      <c r="K256" s="185"/>
      <c r="L256" s="185"/>
      <c r="M256" s="63">
        <v>-1.6589183360338211E-9</v>
      </c>
      <c r="N256" s="3"/>
      <c r="O256" s="3"/>
      <c r="P256" s="33">
        <v>-64249.542500623262</v>
      </c>
      <c r="Q256" s="33">
        <v>-4.9037028630779581E-11</v>
      </c>
      <c r="R256" s="33">
        <v>0</v>
      </c>
      <c r="S256" s="33">
        <v>0</v>
      </c>
      <c r="T256" s="33">
        <v>-41448.925443963017</v>
      </c>
      <c r="U256" s="33">
        <v>1.3921054572324777E-10</v>
      </c>
      <c r="V256" s="33">
        <v>0</v>
      </c>
      <c r="W256" s="33">
        <v>50409.551742914155</v>
      </c>
      <c r="X256" s="33">
        <v>169790.71192965202</v>
      </c>
      <c r="Y256" s="33">
        <v>-37680.434668510978</v>
      </c>
      <c r="Z256" s="3"/>
      <c r="AA256" s="3"/>
    </row>
    <row r="257" spans="1:27" x14ac:dyDescent="0.25">
      <c r="A257" s="3"/>
      <c r="B257" s="3"/>
      <c r="C257" s="3"/>
      <c r="D257" s="3"/>
      <c r="E257" s="55"/>
      <c r="F257" s="3"/>
      <c r="G257" s="3"/>
      <c r="H257" s="3"/>
      <c r="I257" s="3"/>
      <c r="J257" s="3"/>
      <c r="K257" s="185">
        <v>8.9501921345522525E-2</v>
      </c>
      <c r="L257" s="185">
        <v>8.9501921345525037E-2</v>
      </c>
      <c r="M257" s="41">
        <v>8.9501921345523788E-2</v>
      </c>
      <c r="N257" s="3"/>
      <c r="O257" s="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"/>
      <c r="AA257" s="3"/>
    </row>
    <row r="258" spans="1:27" x14ac:dyDescent="0.25">
      <c r="A258" s="3"/>
      <c r="B258" s="3"/>
      <c r="C258" s="3"/>
      <c r="D258" s="3"/>
      <c r="E258" s="55"/>
      <c r="F258" s="3"/>
      <c r="G258" s="3"/>
      <c r="H258" s="3"/>
      <c r="I258" s="3"/>
      <c r="J258" s="3"/>
      <c r="K258" s="185"/>
      <c r="L258" s="185"/>
      <c r="M258" s="63">
        <v>-8.7311491370201111E-11</v>
      </c>
      <c r="N258" s="3"/>
      <c r="O258" s="3"/>
      <c r="P258" s="33">
        <v>-64249.542500623342</v>
      </c>
      <c r="Q258" s="33">
        <v>-4.9037028630779697E-11</v>
      </c>
      <c r="R258" s="33">
        <v>0</v>
      </c>
      <c r="S258" s="33">
        <v>0</v>
      </c>
      <c r="T258" s="33">
        <v>-41448.925443963279</v>
      </c>
      <c r="U258" s="33">
        <v>1.3921054572324878E-10</v>
      </c>
      <c r="V258" s="33">
        <v>0</v>
      </c>
      <c r="W258" s="33">
        <v>50409.551742914657</v>
      </c>
      <c r="X258" s="33">
        <v>169790.71192965392</v>
      </c>
      <c r="Y258" s="33">
        <v>-37680.434668511436</v>
      </c>
      <c r="Z258" s="3"/>
      <c r="AA258" s="3"/>
    </row>
    <row r="259" spans="1:27" x14ac:dyDescent="0.25">
      <c r="A259" s="3"/>
      <c r="B259" s="3"/>
      <c r="C259" s="3"/>
      <c r="D259" s="3"/>
      <c r="E259" s="55"/>
      <c r="F259" s="3"/>
      <c r="G259" s="3"/>
      <c r="H259" s="3"/>
      <c r="I259" s="3"/>
      <c r="J259" s="3"/>
      <c r="K259" s="185">
        <v>8.9501921345522525E-2</v>
      </c>
      <c r="L259" s="185">
        <v>8.9501921345523788E-2</v>
      </c>
      <c r="M259" s="41">
        <v>8.950192134552315E-2</v>
      </c>
      <c r="N259" s="3"/>
      <c r="O259" s="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"/>
      <c r="AA259" s="3"/>
    </row>
    <row r="260" spans="1:27" x14ac:dyDescent="0.25">
      <c r="A260" s="3"/>
      <c r="B260" s="3"/>
      <c r="C260" s="3"/>
      <c r="D260" s="3"/>
      <c r="E260" s="55"/>
      <c r="F260" s="3"/>
      <c r="G260" s="3"/>
      <c r="H260" s="3"/>
      <c r="I260" s="3"/>
      <c r="J260" s="3"/>
      <c r="K260" s="185"/>
      <c r="L260" s="185"/>
      <c r="M260" s="63">
        <v>4.0745362639427185E-10</v>
      </c>
      <c r="N260" s="3"/>
      <c r="O260" s="3"/>
      <c r="P260" s="33">
        <v>-64249.542500623371</v>
      </c>
      <c r="Q260" s="33">
        <v>-4.9037028630779736E-11</v>
      </c>
      <c r="R260" s="33">
        <v>0</v>
      </c>
      <c r="S260" s="33">
        <v>0</v>
      </c>
      <c r="T260" s="33">
        <v>-41448.925443963359</v>
      </c>
      <c r="U260" s="33">
        <v>1.3921054572324912E-10</v>
      </c>
      <c r="V260" s="33">
        <v>0</v>
      </c>
      <c r="W260" s="33">
        <v>50409.551742914809</v>
      </c>
      <c r="X260" s="33">
        <v>169790.7119296545</v>
      </c>
      <c r="Y260" s="33">
        <v>-37680.434668511582</v>
      </c>
      <c r="Z260" s="3"/>
      <c r="AA260" s="3"/>
    </row>
  </sheetData>
  <conditionalFormatting sqref="P8:Y9">
    <cfRule type="containsBlanks" dxfId="441" priority="46">
      <formula>LEN(TRIM(P8))=0</formula>
    </cfRule>
  </conditionalFormatting>
  <conditionalFormatting sqref="M29 P29:Y29">
    <cfRule type="cellIs" dxfId="440" priority="43" operator="lessThan">
      <formula>0</formula>
    </cfRule>
  </conditionalFormatting>
  <conditionalFormatting sqref="M29">
    <cfRule type="cellIs" dxfId="439" priority="41" operator="lessThan">
      <formula>0</formula>
    </cfRule>
    <cfRule type="cellIs" dxfId="438" priority="42" operator="greaterThanOrEqual">
      <formula>0</formula>
    </cfRule>
  </conditionalFormatting>
  <conditionalFormatting sqref="M45">
    <cfRule type="cellIs" dxfId="437" priority="40" operator="greaterThan">
      <formula>0</formula>
    </cfRule>
  </conditionalFormatting>
  <conditionalFormatting sqref="P31:Y31">
    <cfRule type="cellIs" dxfId="436" priority="39" operator="lessThan">
      <formula>0</formula>
    </cfRule>
  </conditionalFormatting>
  <conditionalFormatting sqref="M47 P47:Y47">
    <cfRule type="cellIs" dxfId="435" priority="36" operator="lessThan">
      <formula>0</formula>
    </cfRule>
  </conditionalFormatting>
  <conditionalFormatting sqref="M47">
    <cfRule type="cellIs" dxfId="434" priority="34" operator="lessThan">
      <formula>0</formula>
    </cfRule>
    <cfRule type="cellIs" dxfId="433" priority="35" operator="greaterThan">
      <formula>0</formula>
    </cfRule>
  </conditionalFormatting>
  <conditionalFormatting sqref="P49:Y49">
    <cfRule type="cellIs" dxfId="432" priority="33" operator="lessThan">
      <formula>0</formula>
    </cfRule>
  </conditionalFormatting>
  <conditionalFormatting sqref="M33 P33:Y33">
    <cfRule type="cellIs" dxfId="431" priority="29" operator="lessThan">
      <formula>0</formula>
    </cfRule>
  </conditionalFormatting>
  <conditionalFormatting sqref="M33">
    <cfRule type="cellIs" dxfId="430" priority="27" operator="lessThan">
      <formula>0</formula>
    </cfRule>
    <cfRule type="cellIs" dxfId="429" priority="28" operator="greaterThanOrEqual">
      <formula>0</formula>
    </cfRule>
  </conditionalFormatting>
  <conditionalFormatting sqref="M51 P51:Y51">
    <cfRule type="cellIs" dxfId="428" priority="26" operator="lessThan">
      <formula>0</formula>
    </cfRule>
  </conditionalFormatting>
  <conditionalFormatting sqref="M51">
    <cfRule type="cellIs" dxfId="427" priority="24" operator="lessThan">
      <formula>0</formula>
    </cfRule>
    <cfRule type="cellIs" dxfId="426" priority="25" operator="greaterThanOrEqual">
      <formula>0</formula>
    </cfRule>
  </conditionalFormatting>
  <conditionalFormatting sqref="M53 P53:Y53">
    <cfRule type="cellIs" dxfId="425" priority="23" operator="lessThan">
      <formula>0</formula>
    </cfRule>
  </conditionalFormatting>
  <conditionalFormatting sqref="M53">
    <cfRule type="cellIs" dxfId="424" priority="21" operator="lessThan">
      <formula>0</formula>
    </cfRule>
    <cfRule type="cellIs" dxfId="423" priority="22" operator="greaterThanOrEqual">
      <formula>0</formula>
    </cfRule>
  </conditionalFormatting>
  <conditionalFormatting sqref="M26">
    <cfRule type="cellIs" dxfId="422" priority="20" operator="lessThan">
      <formula>0</formula>
    </cfRule>
  </conditionalFormatting>
  <conditionalFormatting sqref="M26">
    <cfRule type="cellIs" dxfId="421" priority="18" operator="lessThan">
      <formula>0</formula>
    </cfRule>
    <cfRule type="cellIs" dxfId="420" priority="19" operator="greaterThan">
      <formula>0</formula>
    </cfRule>
  </conditionalFormatting>
  <conditionalFormatting sqref="Q56:Y56">
    <cfRule type="cellIs" dxfId="419" priority="16" operator="lessThan">
      <formula>0</formula>
    </cfRule>
  </conditionalFormatting>
  <conditionalFormatting sqref="P58:Y58">
    <cfRule type="cellIs" dxfId="418" priority="13" operator="lessThan">
      <formula>0</formula>
    </cfRule>
  </conditionalFormatting>
  <conditionalFormatting sqref="P56">
    <cfRule type="cellIs" dxfId="417" priority="10" operator="lessThan">
      <formula>0</formula>
    </cfRule>
  </conditionalFormatting>
  <conditionalFormatting sqref="M56">
    <cfRule type="cellIs" dxfId="416" priority="5" operator="lessThan">
      <formula>$M$58</formula>
    </cfRule>
    <cfRule type="cellIs" dxfId="415" priority="6" operator="greaterThanOrEqual">
      <formula>$M$58</formula>
    </cfRule>
    <cfRule type="cellIs" dxfId="414" priority="8" operator="equal">
      <formula>"нет"</formula>
    </cfRule>
  </conditionalFormatting>
  <conditionalFormatting sqref="M62">
    <cfRule type="cellIs" dxfId="413" priority="7" operator="lessThan">
      <formula>0</formula>
    </cfRule>
  </conditionalFormatting>
  <conditionalFormatting sqref="M31">
    <cfRule type="cellIs" dxfId="412" priority="3" operator="lessThan">
      <formula>1</formula>
    </cfRule>
    <cfRule type="cellIs" dxfId="411" priority="4" operator="greaterThanOrEqual">
      <formula>1</formula>
    </cfRule>
  </conditionalFormatting>
  <conditionalFormatting sqref="M49">
    <cfRule type="cellIs" dxfId="410" priority="1" operator="lessThan">
      <formula>1</formula>
    </cfRule>
    <cfRule type="cellIs" dxfId="409" priority="2" operator="greaterThanOrEqual">
      <formula>1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1A24E886-1025-4036-9BD4-F674E69B5D05}">
            <xm:f>структура!$P$14</xm:f>
            <x14:dxf>
              <font>
                <b/>
                <i val="0"/>
                <color rgb="FFFF0000"/>
              </font>
            </x14:dxf>
          </x14:cfRule>
          <xm:sqref>M63</xm:sqref>
        </x14:conditionalFormatting>
        <x14:conditionalFormatting xmlns:xm="http://schemas.microsoft.com/office/excel/2006/main">
          <x14:cfRule type="cellIs" priority="9" operator="equal" id="{C6DA6DAC-9179-4954-858C-88B049771AA6}">
            <xm:f>структура!$P$14</xm:f>
            <x14:dxf>
              <font>
                <b/>
                <i val="0"/>
                <color rgb="FFFF0000"/>
              </font>
            </x14:dxf>
          </x14:cfRule>
          <xm:sqref>M163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89"/>
  <sheetViews>
    <sheetView showGridLines="0" zoomScaleNormal="100" workbookViewId="0">
      <pane xSplit="14" ySplit="9" topLeftCell="O10" activePane="bottomRight" state="frozen"/>
      <selection pane="topRight" activeCell="P1" sqref="P1"/>
      <selection pane="bottomLeft" activeCell="A10" sqref="A10"/>
      <selection pane="bottomRight" activeCell="F1" sqref="F1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74" customWidth="1"/>
    <col min="6" max="6" width="43.109375" style="2" bestFit="1" customWidth="1"/>
    <col min="7" max="9" width="1.6640625" style="2" customWidth="1"/>
    <col min="10" max="10" width="8.6640625" style="2" bestFit="1" customWidth="1"/>
    <col min="11" max="12" width="1.6640625" style="2" customWidth="1"/>
    <col min="13" max="13" width="11" style="63" customWidth="1"/>
    <col min="14" max="15" width="1.6640625" style="2" customWidth="1"/>
    <col min="16" max="25" width="9.6640625" style="2" customWidth="1"/>
    <col min="26" max="27" width="1.6640625" style="2" customWidth="1"/>
    <col min="28" max="16384" width="9.109375" style="2"/>
  </cols>
  <sheetData>
    <row r="1" spans="1:27" ht="13.8" x14ac:dyDescent="0.25">
      <c r="A1" s="192" t="s">
        <v>321</v>
      </c>
      <c r="B1" s="192"/>
      <c r="C1" s="192"/>
      <c r="D1" s="192"/>
      <c r="E1" s="193"/>
      <c r="F1" s="209" t="s">
        <v>350</v>
      </c>
      <c r="G1" s="3"/>
      <c r="H1" s="3"/>
      <c r="I1" s="3"/>
      <c r="J1" s="3"/>
      <c r="K1" s="3"/>
      <c r="L1" s="3"/>
      <c r="M1" s="33"/>
      <c r="N1" s="3"/>
      <c r="O1" s="3"/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  <c r="V1" s="3">
        <v>7</v>
      </c>
      <c r="W1" s="3">
        <v>8</v>
      </c>
      <c r="X1" s="3">
        <v>9</v>
      </c>
      <c r="Y1" s="3">
        <v>10</v>
      </c>
      <c r="Z1" s="3"/>
      <c r="AA1" s="3"/>
    </row>
    <row r="2" spans="1:27" x14ac:dyDescent="0.25">
      <c r="A2" s="3"/>
      <c r="B2" s="3"/>
      <c r="C2" s="3"/>
      <c r="D2" s="3"/>
      <c r="E2" s="55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/>
      <c r="D3" s="10" t="s">
        <v>0</v>
      </c>
      <c r="E3" s="55"/>
      <c r="F3" s="3"/>
      <c r="G3" s="3"/>
      <c r="H3" s="3"/>
      <c r="I3" s="3"/>
      <c r="J3" s="3"/>
      <c r="K3" s="3"/>
      <c r="L3" s="3"/>
      <c r="M3" s="3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10" t="s">
        <v>1</v>
      </c>
      <c r="E4" s="55"/>
      <c r="F4" s="3"/>
      <c r="G4" s="3"/>
      <c r="H4" s="3"/>
      <c r="I4" s="3"/>
      <c r="J4" s="3"/>
      <c r="K4" s="3"/>
      <c r="L4" s="3"/>
      <c r="M4" s="3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/>
      <c r="D5" s="10" t="s">
        <v>20</v>
      </c>
      <c r="E5" s="55"/>
      <c r="F5" s="3"/>
      <c r="G5" s="3"/>
      <c r="H5" s="3"/>
      <c r="I5" s="3"/>
      <c r="J5" s="3"/>
      <c r="K5" s="3"/>
      <c r="L5" s="3"/>
      <c r="M5" s="3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10" t="s">
        <v>310</v>
      </c>
      <c r="E6" s="55"/>
      <c r="F6" s="3"/>
      <c r="G6" s="3"/>
      <c r="H6" s="3"/>
      <c r="I6" s="3"/>
      <c r="J6" s="3"/>
      <c r="K6" s="3"/>
      <c r="L6" s="3"/>
      <c r="M6" s="3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/>
      <c r="D7" s="10" t="s">
        <v>315</v>
      </c>
      <c r="E7" s="55"/>
      <c r="F7" s="3"/>
      <c r="G7" s="3"/>
      <c r="H7" s="3"/>
      <c r="I7" s="3"/>
      <c r="J7" s="3"/>
      <c r="K7" s="3"/>
      <c r="L7" s="3"/>
      <c r="M7" s="33"/>
      <c r="N7" s="3"/>
      <c r="O7" s="3"/>
      <c r="P7" s="25" t="s">
        <v>352</v>
      </c>
      <c r="Q7" s="25" t="s">
        <v>353</v>
      </c>
      <c r="R7" s="25" t="s">
        <v>354</v>
      </c>
      <c r="S7" s="25" t="s">
        <v>355</v>
      </c>
      <c r="T7" s="25" t="s">
        <v>356</v>
      </c>
      <c r="U7" s="25" t="s">
        <v>357</v>
      </c>
      <c r="V7" s="25" t="s">
        <v>358</v>
      </c>
      <c r="W7" s="25" t="s">
        <v>359</v>
      </c>
      <c r="X7" s="25" t="s">
        <v>360</v>
      </c>
      <c r="Y7" s="25" t="s">
        <v>361</v>
      </c>
      <c r="Z7" s="3"/>
      <c r="AA7" s="3"/>
    </row>
    <row r="8" spans="1:27" x14ac:dyDescent="0.25">
      <c r="A8" s="3"/>
      <c r="B8" s="3"/>
      <c r="C8" s="171">
        <v>2.6193447411060333E-10</v>
      </c>
      <c r="D8" s="191" t="s">
        <v>39</v>
      </c>
      <c r="E8" s="55"/>
      <c r="F8" s="3"/>
      <c r="G8" s="3"/>
      <c r="H8" s="3"/>
      <c r="I8" s="3"/>
      <c r="J8" s="3"/>
      <c r="K8" s="3"/>
      <c r="L8" s="3"/>
      <c r="M8" s="33"/>
      <c r="N8" s="3"/>
      <c r="O8" s="3"/>
      <c r="P8" s="24">
        <v>44562</v>
      </c>
      <c r="Q8" s="24">
        <v>44927</v>
      </c>
      <c r="R8" s="24">
        <v>45292</v>
      </c>
      <c r="S8" s="24">
        <v>45658</v>
      </c>
      <c r="T8" s="24">
        <v>46023</v>
      </c>
      <c r="U8" s="24">
        <v>46388</v>
      </c>
      <c r="V8" s="24">
        <v>46753</v>
      </c>
      <c r="W8" s="24">
        <v>47119</v>
      </c>
      <c r="X8" s="24">
        <v>47484</v>
      </c>
      <c r="Y8" s="24">
        <v>47849</v>
      </c>
      <c r="Z8" s="3"/>
      <c r="AA8" s="3"/>
    </row>
    <row r="9" spans="1:27" x14ac:dyDescent="0.25">
      <c r="A9" s="10"/>
      <c r="B9" s="10"/>
      <c r="C9" s="10"/>
      <c r="D9" s="10"/>
      <c r="E9" s="71"/>
      <c r="F9" s="59" t="s">
        <v>2</v>
      </c>
      <c r="G9" s="10"/>
      <c r="H9" s="10"/>
      <c r="I9" s="10"/>
      <c r="J9" s="59" t="s">
        <v>3</v>
      </c>
      <c r="K9" s="10"/>
      <c r="L9" s="10"/>
      <c r="M9" s="102" t="s">
        <v>4</v>
      </c>
      <c r="N9" s="10"/>
      <c r="O9" s="3"/>
      <c r="P9" s="61">
        <v>44926</v>
      </c>
      <c r="Q9" s="61">
        <v>45291</v>
      </c>
      <c r="R9" s="61">
        <v>45657</v>
      </c>
      <c r="S9" s="61">
        <v>46022</v>
      </c>
      <c r="T9" s="61">
        <v>46387</v>
      </c>
      <c r="U9" s="61">
        <v>46752</v>
      </c>
      <c r="V9" s="61">
        <v>47118</v>
      </c>
      <c r="W9" s="61">
        <v>47483</v>
      </c>
      <c r="X9" s="61">
        <v>47848</v>
      </c>
      <c r="Y9" s="61">
        <v>48213</v>
      </c>
      <c r="Z9" s="3"/>
      <c r="AA9" s="3"/>
    </row>
    <row r="10" spans="1:27" s="181" customFormat="1" ht="6.6" x14ac:dyDescent="0.15">
      <c r="A10" s="177"/>
      <c r="B10" s="177"/>
      <c r="C10" s="177"/>
      <c r="D10" s="177"/>
      <c r="E10" s="178"/>
      <c r="F10" s="179"/>
      <c r="G10" s="177"/>
      <c r="H10" s="177"/>
      <c r="I10" s="177"/>
      <c r="J10" s="179"/>
      <c r="K10" s="177"/>
      <c r="L10" s="177"/>
      <c r="M10" s="180"/>
      <c r="N10" s="177"/>
      <c r="O10" s="177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77"/>
      <c r="AA10" s="177"/>
    </row>
    <row r="11" spans="1:27" s="93" customFormat="1" ht="6.6" x14ac:dyDescent="0.15">
      <c r="A11" s="90"/>
      <c r="B11" s="90"/>
      <c r="C11" s="90"/>
      <c r="D11" s="90"/>
      <c r="E11" s="91"/>
      <c r="F11" s="90"/>
      <c r="G11" s="90"/>
      <c r="H11" s="90"/>
      <c r="I11" s="90"/>
      <c r="J11" s="90"/>
      <c r="K11" s="90"/>
      <c r="L11" s="90"/>
      <c r="M11" s="92"/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0"/>
      <c r="AA11" s="90"/>
    </row>
    <row r="12" spans="1:27" s="77" customFormat="1" ht="15" thickBot="1" x14ac:dyDescent="0.35">
      <c r="A12" s="75"/>
      <c r="B12" s="75"/>
      <c r="C12" s="75"/>
      <c r="D12" s="75"/>
      <c r="E12" s="76"/>
      <c r="F12" s="78" t="s">
        <v>153</v>
      </c>
      <c r="G12" s="75"/>
      <c r="H12" s="75"/>
      <c r="I12" s="75"/>
      <c r="J12" s="78" t="s">
        <v>6</v>
      </c>
      <c r="K12" s="75"/>
      <c r="L12" s="75"/>
      <c r="M12" s="79">
        <v>9647163.0100776479</v>
      </c>
      <c r="N12" s="75"/>
      <c r="O12" s="75"/>
      <c r="P12" s="79">
        <v>10896.422500000001</v>
      </c>
      <c r="Q12" s="79">
        <v>62713.461887999998</v>
      </c>
      <c r="R12" s="79">
        <v>183592.47871999998</v>
      </c>
      <c r="S12" s="79">
        <v>384970.4788160001</v>
      </c>
      <c r="T12" s="79">
        <v>774340.62024704006</v>
      </c>
      <c r="U12" s="79">
        <v>1103049.1765708802</v>
      </c>
      <c r="V12" s="79">
        <v>1465147.7309323007</v>
      </c>
      <c r="W12" s="79">
        <v>1726562.044592985</v>
      </c>
      <c r="X12" s="79">
        <v>1933755.9051896865</v>
      </c>
      <c r="Y12" s="79">
        <v>2002134.6906207558</v>
      </c>
      <c r="Z12" s="75"/>
      <c r="AA12" s="75"/>
    </row>
    <row r="13" spans="1:27" s="93" customFormat="1" ht="7.2" thickTop="1" x14ac:dyDescent="0.15">
      <c r="A13" s="90"/>
      <c r="B13" s="90"/>
      <c r="C13" s="90"/>
      <c r="D13" s="90"/>
      <c r="E13" s="91"/>
      <c r="F13" s="94"/>
      <c r="G13" s="90"/>
      <c r="H13" s="90"/>
      <c r="I13" s="90"/>
      <c r="J13" s="94"/>
      <c r="K13" s="90"/>
      <c r="L13" s="90"/>
      <c r="M13" s="95"/>
      <c r="N13" s="90"/>
      <c r="O13" s="90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0"/>
      <c r="AA13" s="90"/>
    </row>
    <row r="14" spans="1:27" x14ac:dyDescent="0.25">
      <c r="A14" s="3"/>
      <c r="B14" s="3"/>
      <c r="C14" s="3"/>
      <c r="D14" s="3"/>
      <c r="E14" s="55"/>
      <c r="F14" s="80" t="s">
        <v>154</v>
      </c>
      <c r="G14" s="3"/>
      <c r="H14" s="3"/>
      <c r="I14" s="3"/>
      <c r="J14" s="81" t="s">
        <v>6</v>
      </c>
      <c r="K14" s="3"/>
      <c r="L14" s="3"/>
      <c r="M14" s="82">
        <v>6884903.7343166508</v>
      </c>
      <c r="N14" s="3"/>
      <c r="O14" s="3"/>
      <c r="P14" s="82">
        <v>9204.9691629232184</v>
      </c>
      <c r="Q14" s="82">
        <v>49255.902716490331</v>
      </c>
      <c r="R14" s="82">
        <v>136871.48008528419</v>
      </c>
      <c r="S14" s="82">
        <v>276764.61219148338</v>
      </c>
      <c r="T14" s="82">
        <v>558439.44329943787</v>
      </c>
      <c r="U14" s="82">
        <v>779164.11486567685</v>
      </c>
      <c r="V14" s="82">
        <v>1033959.0376160238</v>
      </c>
      <c r="W14" s="82">
        <v>1227397.984137614</v>
      </c>
      <c r="X14" s="82">
        <v>1380671.4271737617</v>
      </c>
      <c r="Y14" s="82">
        <v>1433174.7630679547</v>
      </c>
      <c r="Z14" s="3"/>
      <c r="AA14" s="3"/>
    </row>
    <row r="15" spans="1:27" s="93" customFormat="1" ht="6.6" x14ac:dyDescent="0.15">
      <c r="A15" s="90"/>
      <c r="B15" s="90"/>
      <c r="C15" s="90"/>
      <c r="D15" s="90"/>
      <c r="E15" s="91"/>
      <c r="F15" s="96"/>
      <c r="G15" s="90"/>
      <c r="H15" s="90"/>
      <c r="I15" s="90"/>
      <c r="J15" s="96"/>
      <c r="K15" s="90"/>
      <c r="L15" s="90"/>
      <c r="M15" s="97"/>
      <c r="N15" s="90"/>
      <c r="O15" s="90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0"/>
      <c r="AA15" s="90"/>
    </row>
    <row r="16" spans="1:27" s="66" customFormat="1" ht="14.4" thickBot="1" x14ac:dyDescent="0.35">
      <c r="A16" s="65"/>
      <c r="B16" s="65"/>
      <c r="C16" s="65"/>
      <c r="D16" s="65"/>
      <c r="E16" s="72"/>
      <c r="F16" s="83" t="s">
        <v>155</v>
      </c>
      <c r="G16" s="65"/>
      <c r="H16" s="65"/>
      <c r="I16" s="65"/>
      <c r="J16" s="83" t="s">
        <v>6</v>
      </c>
      <c r="K16" s="65"/>
      <c r="L16" s="65"/>
      <c r="M16" s="84">
        <v>2762259.2757609985</v>
      </c>
      <c r="N16" s="65"/>
      <c r="O16" s="65"/>
      <c r="P16" s="84">
        <v>1691.4533370767822</v>
      </c>
      <c r="Q16" s="84">
        <v>13457.559171509667</v>
      </c>
      <c r="R16" s="84">
        <v>46720.998634715797</v>
      </c>
      <c r="S16" s="84">
        <v>108205.86662451673</v>
      </c>
      <c r="T16" s="84">
        <v>215901.17694760219</v>
      </c>
      <c r="U16" s="84">
        <v>323885.06170520338</v>
      </c>
      <c r="V16" s="84">
        <v>431188.69331627688</v>
      </c>
      <c r="W16" s="84">
        <v>499164.06045537093</v>
      </c>
      <c r="X16" s="84">
        <v>553084.4780159248</v>
      </c>
      <c r="Y16" s="84">
        <v>568959.92755280109</v>
      </c>
      <c r="Z16" s="65"/>
      <c r="AA16" s="65"/>
    </row>
    <row r="17" spans="1:27" s="93" customFormat="1" ht="7.2" thickTop="1" x14ac:dyDescent="0.15">
      <c r="A17" s="90"/>
      <c r="B17" s="90"/>
      <c r="C17" s="90"/>
      <c r="D17" s="90"/>
      <c r="E17" s="91"/>
      <c r="F17" s="94"/>
      <c r="G17" s="90"/>
      <c r="H17" s="90"/>
      <c r="I17" s="90"/>
      <c r="J17" s="94"/>
      <c r="K17" s="90"/>
      <c r="L17" s="90"/>
      <c r="M17" s="95"/>
      <c r="N17" s="90"/>
      <c r="O17" s="90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0"/>
      <c r="AA17" s="90"/>
    </row>
    <row r="18" spans="1:27" s="66" customFormat="1" ht="13.8" x14ac:dyDescent="0.3">
      <c r="A18" s="65"/>
      <c r="B18" s="65"/>
      <c r="C18" s="65"/>
      <c r="D18" s="65"/>
      <c r="E18" s="72"/>
      <c r="F18" s="85" t="s">
        <v>156</v>
      </c>
      <c r="G18" s="65"/>
      <c r="H18" s="65"/>
      <c r="I18" s="65"/>
      <c r="J18" s="85" t="s">
        <v>6</v>
      </c>
      <c r="K18" s="65"/>
      <c r="L18" s="65"/>
      <c r="M18" s="88">
        <v>952328.14930425305</v>
      </c>
      <c r="N18" s="65"/>
      <c r="O18" s="65"/>
      <c r="P18" s="88">
        <v>1521.691816182102</v>
      </c>
      <c r="Q18" s="88">
        <v>8294.7792992362338</v>
      </c>
      <c r="R18" s="88">
        <v>21944.881114219021</v>
      </c>
      <c r="S18" s="88">
        <v>45003.822487247235</v>
      </c>
      <c r="T18" s="88">
        <v>82229.367621619735</v>
      </c>
      <c r="U18" s="88">
        <v>113823.07688957945</v>
      </c>
      <c r="V18" s="88">
        <v>151247.18521721143</v>
      </c>
      <c r="W18" s="88">
        <v>165842.93479231661</v>
      </c>
      <c r="X18" s="88">
        <v>179644.43106865729</v>
      </c>
      <c r="Y18" s="88">
        <v>182775.97899798394</v>
      </c>
      <c r="Z18" s="65"/>
      <c r="AA18" s="65"/>
    </row>
    <row r="19" spans="1:27" x14ac:dyDescent="0.25">
      <c r="A19" s="3"/>
      <c r="B19" s="3"/>
      <c r="C19" s="3"/>
      <c r="D19" s="3"/>
      <c r="E19" s="55">
        <v>1</v>
      </c>
      <c r="F19" s="86" t="s">
        <v>158</v>
      </c>
      <c r="G19" s="3"/>
      <c r="H19" s="3"/>
      <c r="I19" s="3"/>
      <c r="J19" s="87" t="s">
        <v>6</v>
      </c>
      <c r="K19" s="3"/>
      <c r="L19" s="3"/>
      <c r="M19" s="89">
        <v>356111.67493776313</v>
      </c>
      <c r="N19" s="3"/>
      <c r="O19" s="3"/>
      <c r="P19" s="89">
        <v>483.79383629032264</v>
      </c>
      <c r="Q19" s="89">
        <v>2525.5293816154831</v>
      </c>
      <c r="R19" s="89">
        <v>7240.8323925790382</v>
      </c>
      <c r="S19" s="89">
        <v>15024.392950788333</v>
      </c>
      <c r="T19" s="89">
        <v>30056.654247935418</v>
      </c>
      <c r="U19" s="89">
        <v>40196.662685038646</v>
      </c>
      <c r="V19" s="89">
        <v>55088.401122643576</v>
      </c>
      <c r="W19" s="89">
        <v>61729.880520223785</v>
      </c>
      <c r="X19" s="89">
        <v>71916.477087087202</v>
      </c>
      <c r="Y19" s="89">
        <v>71849.05071356133</v>
      </c>
      <c r="Z19" s="3"/>
      <c r="AA19" s="3"/>
    </row>
    <row r="20" spans="1:27" s="70" customFormat="1" ht="10.199999999999999" x14ac:dyDescent="0.2">
      <c r="A20" s="67"/>
      <c r="B20" s="67"/>
      <c r="C20" s="67"/>
      <c r="D20" s="67"/>
      <c r="E20" s="73"/>
      <c r="F20" s="68" t="s">
        <v>98</v>
      </c>
      <c r="G20" s="67"/>
      <c r="H20" s="67"/>
      <c r="I20" s="67"/>
      <c r="J20" s="67" t="s">
        <v>6</v>
      </c>
      <c r="K20" s="67"/>
      <c r="L20" s="67"/>
      <c r="M20" s="69">
        <v>38961.890036954392</v>
      </c>
      <c r="N20" s="67"/>
      <c r="O20" s="67"/>
      <c r="P20" s="69">
        <v>52.931491935483876</v>
      </c>
      <c r="Q20" s="69">
        <v>276.31612490322573</v>
      </c>
      <c r="R20" s="69">
        <v>792.21360969136083</v>
      </c>
      <c r="S20" s="69">
        <v>1643.806668576404</v>
      </c>
      <c r="T20" s="69">
        <v>3288.4742065574856</v>
      </c>
      <c r="U20" s="69">
        <v>4397.8843200261099</v>
      </c>
      <c r="V20" s="69">
        <v>6027.1773657159274</v>
      </c>
      <c r="W20" s="69">
        <v>6753.8162494774388</v>
      </c>
      <c r="X20" s="69">
        <v>7868.3235325040705</v>
      </c>
      <c r="Y20" s="69">
        <v>7860.9464675668842</v>
      </c>
      <c r="Z20" s="67"/>
      <c r="AA20" s="67"/>
    </row>
    <row r="21" spans="1:27" s="70" customFormat="1" ht="10.199999999999999" x14ac:dyDescent="0.2">
      <c r="A21" s="67"/>
      <c r="B21" s="67"/>
      <c r="C21" s="67"/>
      <c r="D21" s="67"/>
      <c r="E21" s="73"/>
      <c r="F21" s="68" t="s">
        <v>100</v>
      </c>
      <c r="G21" s="67"/>
      <c r="H21" s="67"/>
      <c r="I21" s="67"/>
      <c r="J21" s="67" t="s">
        <v>6</v>
      </c>
      <c r="K21" s="67"/>
      <c r="L21" s="67"/>
      <c r="M21" s="69">
        <v>311695.12029563513</v>
      </c>
      <c r="N21" s="67"/>
      <c r="O21" s="67"/>
      <c r="P21" s="69">
        <v>423.45193548387101</v>
      </c>
      <c r="Q21" s="69">
        <v>2210.5289992258058</v>
      </c>
      <c r="R21" s="69">
        <v>6337.7088775308866</v>
      </c>
      <c r="S21" s="69">
        <v>13150.453348611232</v>
      </c>
      <c r="T21" s="69">
        <v>26307.793652459884</v>
      </c>
      <c r="U21" s="69">
        <v>35183.074560208879</v>
      </c>
      <c r="V21" s="69">
        <v>48217.418925727419</v>
      </c>
      <c r="W21" s="69">
        <v>54030.52999581951</v>
      </c>
      <c r="X21" s="69">
        <v>62946.588260032564</v>
      </c>
      <c r="Y21" s="69">
        <v>62887.571740535073</v>
      </c>
      <c r="Z21" s="67"/>
      <c r="AA21" s="67"/>
    </row>
    <row r="22" spans="1:27" s="70" customFormat="1" ht="10.199999999999999" x14ac:dyDescent="0.2">
      <c r="A22" s="67"/>
      <c r="B22" s="67"/>
      <c r="C22" s="67"/>
      <c r="D22" s="67"/>
      <c r="E22" s="73"/>
      <c r="F22" s="68" t="s">
        <v>102</v>
      </c>
      <c r="G22" s="67"/>
      <c r="H22" s="67"/>
      <c r="I22" s="67"/>
      <c r="J22" s="67" t="s">
        <v>6</v>
      </c>
      <c r="K22" s="67"/>
      <c r="L22" s="67"/>
      <c r="M22" s="69">
        <v>5454.6646051736152</v>
      </c>
      <c r="N22" s="67"/>
      <c r="O22" s="67"/>
      <c r="P22" s="69">
        <v>7.4104088709677436</v>
      </c>
      <c r="Q22" s="69">
        <v>38.684257486451614</v>
      </c>
      <c r="R22" s="69">
        <v>110.9099053567905</v>
      </c>
      <c r="S22" s="69">
        <v>230.13293360069653</v>
      </c>
      <c r="T22" s="69">
        <v>460.38638891804794</v>
      </c>
      <c r="U22" s="69">
        <v>615.70380480365532</v>
      </c>
      <c r="V22" s="69">
        <v>843.80483120022973</v>
      </c>
      <c r="W22" s="69">
        <v>945.53427492684159</v>
      </c>
      <c r="X22" s="69">
        <v>1101.5652945505701</v>
      </c>
      <c r="Y22" s="69">
        <v>1100.5325054593636</v>
      </c>
      <c r="Z22" s="67"/>
      <c r="AA22" s="67"/>
    </row>
    <row r="23" spans="1:27" s="93" customFormat="1" ht="6.6" x14ac:dyDescent="0.15">
      <c r="A23" s="90"/>
      <c r="B23" s="90"/>
      <c r="C23" s="90"/>
      <c r="D23" s="90"/>
      <c r="E23" s="91"/>
      <c r="F23" s="90"/>
      <c r="G23" s="90"/>
      <c r="H23" s="90"/>
      <c r="I23" s="90"/>
      <c r="J23" s="90"/>
      <c r="K23" s="90"/>
      <c r="L23" s="90"/>
      <c r="M23" s="92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0"/>
      <c r="AA23" s="90"/>
    </row>
    <row r="24" spans="1:27" x14ac:dyDescent="0.25">
      <c r="A24" s="3"/>
      <c r="B24" s="3"/>
      <c r="C24" s="3"/>
      <c r="D24" s="3"/>
      <c r="E24" s="55">
        <v>1</v>
      </c>
      <c r="F24" s="64" t="s">
        <v>159</v>
      </c>
      <c r="G24" s="3"/>
      <c r="H24" s="3"/>
      <c r="I24" s="3"/>
      <c r="J24" s="3" t="s">
        <v>6</v>
      </c>
      <c r="K24" s="3"/>
      <c r="L24" s="3"/>
      <c r="M24" s="33">
        <v>47570.327314416667</v>
      </c>
      <c r="N24" s="3"/>
      <c r="O24" s="3"/>
      <c r="P24" s="33">
        <v>53.250000000000007</v>
      </c>
      <c r="Q24" s="33">
        <v>302.40000000000003</v>
      </c>
      <c r="R24" s="33">
        <v>878.08000000000015</v>
      </c>
      <c r="S24" s="33">
        <v>1811.0400000000009</v>
      </c>
      <c r="T24" s="33">
        <v>3642.7776000000013</v>
      </c>
      <c r="U24" s="33">
        <v>5108.9955840000021</v>
      </c>
      <c r="V24" s="33">
        <v>6942.2234112000042</v>
      </c>
      <c r="W24" s="33">
        <v>8407.8039091200044</v>
      </c>
      <c r="X24" s="33">
        <v>9819.1138510080054</v>
      </c>
      <c r="Y24" s="33">
        <v>10604.642959088647</v>
      </c>
      <c r="Z24" s="3"/>
      <c r="AA24" s="3"/>
    </row>
    <row r="25" spans="1:27" s="70" customFormat="1" ht="10.199999999999999" x14ac:dyDescent="0.2">
      <c r="A25" s="67"/>
      <c r="B25" s="67"/>
      <c r="C25" s="67"/>
      <c r="D25" s="67"/>
      <c r="E25" s="73"/>
      <c r="F25" s="68" t="s">
        <v>95</v>
      </c>
      <c r="G25" s="67"/>
      <c r="H25" s="67"/>
      <c r="I25" s="67"/>
      <c r="J25" s="67" t="s">
        <v>6</v>
      </c>
      <c r="K25" s="67"/>
      <c r="L25" s="67"/>
      <c r="M25" s="69">
        <v>0</v>
      </c>
      <c r="N25" s="67"/>
      <c r="O25" s="67"/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7"/>
      <c r="AA25" s="67"/>
    </row>
    <row r="26" spans="1:27" s="70" customFormat="1" ht="10.199999999999999" x14ac:dyDescent="0.2">
      <c r="A26" s="67"/>
      <c r="B26" s="67"/>
      <c r="C26" s="67"/>
      <c r="D26" s="67"/>
      <c r="E26" s="73"/>
      <c r="F26" s="68" t="s">
        <v>96</v>
      </c>
      <c r="G26" s="67"/>
      <c r="H26" s="67"/>
      <c r="I26" s="67"/>
      <c r="J26" s="67"/>
      <c r="K26" s="67"/>
      <c r="L26" s="67"/>
      <c r="M26" s="69">
        <v>0</v>
      </c>
      <c r="N26" s="67"/>
      <c r="O26" s="67"/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7"/>
      <c r="AA26" s="67"/>
    </row>
    <row r="27" spans="1:27" s="70" customFormat="1" ht="10.199999999999999" x14ac:dyDescent="0.2">
      <c r="A27" s="67"/>
      <c r="B27" s="67"/>
      <c r="C27" s="67"/>
      <c r="D27" s="67"/>
      <c r="E27" s="73"/>
      <c r="F27" s="68" t="s">
        <v>106</v>
      </c>
      <c r="G27" s="67"/>
      <c r="H27" s="67"/>
      <c r="I27" s="67"/>
      <c r="J27" s="67" t="s">
        <v>6</v>
      </c>
      <c r="K27" s="67"/>
      <c r="L27" s="67"/>
      <c r="M27" s="69">
        <v>47570.327314416667</v>
      </c>
      <c r="N27" s="67"/>
      <c r="O27" s="67"/>
      <c r="P27" s="69">
        <v>53.250000000000007</v>
      </c>
      <c r="Q27" s="69">
        <v>302.40000000000003</v>
      </c>
      <c r="R27" s="69">
        <v>878.08000000000015</v>
      </c>
      <c r="S27" s="69">
        <v>1811.0400000000009</v>
      </c>
      <c r="T27" s="69">
        <v>3642.7776000000013</v>
      </c>
      <c r="U27" s="69">
        <v>5108.9955840000021</v>
      </c>
      <c r="V27" s="69">
        <v>6942.2234112000042</v>
      </c>
      <c r="W27" s="69">
        <v>8407.8039091200044</v>
      </c>
      <c r="X27" s="69">
        <v>9819.1138510080054</v>
      </c>
      <c r="Y27" s="69">
        <v>10604.642959088647</v>
      </c>
      <c r="Z27" s="67"/>
      <c r="AA27" s="67"/>
    </row>
    <row r="28" spans="1:27" s="93" customFormat="1" ht="6.6" x14ac:dyDescent="0.15">
      <c r="A28" s="90"/>
      <c r="B28" s="90"/>
      <c r="C28" s="90"/>
      <c r="D28" s="90"/>
      <c r="E28" s="91"/>
      <c r="F28" s="90"/>
      <c r="G28" s="90"/>
      <c r="H28" s="90"/>
      <c r="I28" s="90"/>
      <c r="J28" s="90"/>
      <c r="K28" s="90"/>
      <c r="L28" s="90"/>
      <c r="M28" s="92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0"/>
      <c r="AA28" s="90"/>
    </row>
    <row r="29" spans="1:27" x14ac:dyDescent="0.25">
      <c r="A29" s="3"/>
      <c r="B29" s="3"/>
      <c r="C29" s="3"/>
      <c r="D29" s="3"/>
      <c r="E29" s="55">
        <v>1</v>
      </c>
      <c r="F29" s="64" t="s">
        <v>161</v>
      </c>
      <c r="G29" s="3"/>
      <c r="H29" s="3"/>
      <c r="I29" s="3"/>
      <c r="J29" s="3" t="s">
        <v>6</v>
      </c>
      <c r="K29" s="3"/>
      <c r="L29" s="3"/>
      <c r="M29" s="33">
        <v>248581.0013843801</v>
      </c>
      <c r="N29" s="3"/>
      <c r="O29" s="3"/>
      <c r="P29" s="33">
        <v>544.82112500000005</v>
      </c>
      <c r="Q29" s="33">
        <v>3135.6730944000001</v>
      </c>
      <c r="R29" s="33">
        <v>7343.6991487999985</v>
      </c>
      <c r="S29" s="33">
        <v>15398.819152640006</v>
      </c>
      <c r="T29" s="33">
        <v>23230.218607411203</v>
      </c>
      <c r="U29" s="33">
        <v>33091.475297126402</v>
      </c>
      <c r="V29" s="33">
        <v>43954.431927969017</v>
      </c>
      <c r="W29" s="33">
        <v>43164.051114824622</v>
      </c>
      <c r="X29" s="33">
        <v>38675.118103793728</v>
      </c>
      <c r="Y29" s="33">
        <v>40042.693812415113</v>
      </c>
      <c r="Z29" s="3"/>
      <c r="AA29" s="3"/>
    </row>
    <row r="30" spans="1:27" s="93" customFormat="1" ht="6.6" x14ac:dyDescent="0.15">
      <c r="A30" s="90"/>
      <c r="B30" s="90"/>
      <c r="C30" s="90"/>
      <c r="D30" s="90"/>
      <c r="E30" s="91"/>
      <c r="F30" s="90"/>
      <c r="G30" s="90"/>
      <c r="H30" s="90"/>
      <c r="I30" s="90"/>
      <c r="J30" s="90"/>
      <c r="K30" s="90"/>
      <c r="L30" s="90"/>
      <c r="M30" s="92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0"/>
      <c r="AA30" s="90"/>
    </row>
    <row r="31" spans="1:27" x14ac:dyDescent="0.25">
      <c r="A31" s="3"/>
      <c r="B31" s="3"/>
      <c r="C31" s="3"/>
      <c r="D31" s="3"/>
      <c r="E31" s="55">
        <v>1</v>
      </c>
      <c r="F31" s="64" t="s">
        <v>160</v>
      </c>
      <c r="G31" s="3"/>
      <c r="H31" s="3"/>
      <c r="I31" s="3"/>
      <c r="J31" s="3" t="s">
        <v>6</v>
      </c>
      <c r="K31" s="3"/>
      <c r="L31" s="3"/>
      <c r="M31" s="33">
        <v>230819.34282130239</v>
      </c>
      <c r="N31" s="3"/>
      <c r="O31" s="3"/>
      <c r="P31" s="33">
        <v>338.32834991675338</v>
      </c>
      <c r="Q31" s="33">
        <v>1793.2129409390386</v>
      </c>
      <c r="R31" s="33">
        <v>4986.3612098769117</v>
      </c>
      <c r="S31" s="33">
        <v>9822.7464490914572</v>
      </c>
      <c r="T31" s="33">
        <v>19461.320897133162</v>
      </c>
      <c r="U31" s="33">
        <v>27250.725633395694</v>
      </c>
      <c r="V31" s="33">
        <v>34817.022119537563</v>
      </c>
      <c r="W31" s="33">
        <v>40416.307113960152</v>
      </c>
      <c r="X31" s="33">
        <v>45564.401559052567</v>
      </c>
      <c r="Y31" s="33">
        <v>46368.916548399109</v>
      </c>
      <c r="Z31" s="3"/>
      <c r="AA31" s="3"/>
    </row>
    <row r="32" spans="1:27" s="70" customFormat="1" ht="10.199999999999999" x14ac:dyDescent="0.2">
      <c r="A32" s="67"/>
      <c r="B32" s="67"/>
      <c r="C32" s="67"/>
      <c r="D32" s="67"/>
      <c r="E32" s="73"/>
      <c r="F32" s="68" t="s">
        <v>120</v>
      </c>
      <c r="G32" s="67"/>
      <c r="H32" s="67"/>
      <c r="I32" s="67"/>
      <c r="J32" s="67" t="s">
        <v>6</v>
      </c>
      <c r="K32" s="67"/>
      <c r="L32" s="67"/>
      <c r="M32" s="69">
        <v>41241.90036030543</v>
      </c>
      <c r="N32" s="67"/>
      <c r="O32" s="67"/>
      <c r="P32" s="69">
        <v>68.516129032258064</v>
      </c>
      <c r="Q32" s="69">
        <v>338.9458064516129</v>
      </c>
      <c r="R32" s="69">
        <v>935.61180867630719</v>
      </c>
      <c r="S32" s="69">
        <v>1904.0280677419364</v>
      </c>
      <c r="T32" s="69">
        <v>3697.9885904516141</v>
      </c>
      <c r="U32" s="69">
        <v>4808.1615596760312</v>
      </c>
      <c r="V32" s="69">
        <v>6429.0836800406141</v>
      </c>
      <c r="W32" s="69">
        <v>7059.9924002234175</v>
      </c>
      <c r="X32" s="69">
        <v>8102.4695303531007</v>
      </c>
      <c r="Y32" s="69">
        <v>7897.1027876585367</v>
      </c>
      <c r="Z32" s="67"/>
      <c r="AA32" s="67"/>
    </row>
    <row r="33" spans="1:27" s="70" customFormat="1" ht="10.199999999999999" x14ac:dyDescent="0.2">
      <c r="A33" s="67"/>
      <c r="B33" s="67"/>
      <c r="C33" s="67"/>
      <c r="D33" s="67"/>
      <c r="E33" s="73"/>
      <c r="F33" s="68" t="s">
        <v>127</v>
      </c>
      <c r="G33" s="67"/>
      <c r="H33" s="67"/>
      <c r="I33" s="67"/>
      <c r="J33" s="67" t="s">
        <v>6</v>
      </c>
      <c r="K33" s="67"/>
      <c r="L33" s="67"/>
      <c r="M33" s="69">
        <v>32569.585979759784</v>
      </c>
      <c r="N33" s="67"/>
      <c r="O33" s="67"/>
      <c r="P33" s="69">
        <v>70.539021852237241</v>
      </c>
      <c r="Q33" s="69">
        <v>362.75978537981274</v>
      </c>
      <c r="R33" s="69">
        <v>912.02784788429801</v>
      </c>
      <c r="S33" s="69">
        <v>1395.0445678155816</v>
      </c>
      <c r="T33" s="69">
        <v>2773.2562732654519</v>
      </c>
      <c r="U33" s="69">
        <v>4397.8123951930711</v>
      </c>
      <c r="V33" s="69">
        <v>4377.0819882687329</v>
      </c>
      <c r="W33" s="69">
        <v>5577.5777783975018</v>
      </c>
      <c r="X33" s="69">
        <v>6154.3916360701242</v>
      </c>
      <c r="Y33" s="69">
        <v>6549.094685632972</v>
      </c>
      <c r="Z33" s="67"/>
      <c r="AA33" s="67"/>
    </row>
    <row r="34" spans="1:27" s="70" customFormat="1" ht="10.199999999999999" x14ac:dyDescent="0.2">
      <c r="A34" s="67"/>
      <c r="B34" s="67"/>
      <c r="C34" s="67"/>
      <c r="D34" s="67"/>
      <c r="E34" s="73"/>
      <c r="F34" s="68" t="s">
        <v>134</v>
      </c>
      <c r="G34" s="67"/>
      <c r="H34" s="67"/>
      <c r="I34" s="67"/>
      <c r="J34" s="67" t="s">
        <v>6</v>
      </c>
      <c r="K34" s="67"/>
      <c r="L34" s="67"/>
      <c r="M34" s="69">
        <v>41241.90036030543</v>
      </c>
      <c r="N34" s="67"/>
      <c r="O34" s="67"/>
      <c r="P34" s="69">
        <v>68.516129032258064</v>
      </c>
      <c r="Q34" s="69">
        <v>338.9458064516129</v>
      </c>
      <c r="R34" s="69">
        <v>935.61180867630719</v>
      </c>
      <c r="S34" s="69">
        <v>1904.0280677419364</v>
      </c>
      <c r="T34" s="69">
        <v>3697.9885904516141</v>
      </c>
      <c r="U34" s="69">
        <v>4808.1615596760312</v>
      </c>
      <c r="V34" s="69">
        <v>6429.0836800406141</v>
      </c>
      <c r="W34" s="69">
        <v>7059.9924002234175</v>
      </c>
      <c r="X34" s="69">
        <v>8102.4695303531007</v>
      </c>
      <c r="Y34" s="69">
        <v>7897.1027876585367</v>
      </c>
      <c r="Z34" s="67"/>
      <c r="AA34" s="67"/>
    </row>
    <row r="35" spans="1:27" s="70" customFormat="1" ht="10.199999999999999" x14ac:dyDescent="0.2">
      <c r="A35" s="67"/>
      <c r="B35" s="67"/>
      <c r="C35" s="67"/>
      <c r="D35" s="67"/>
      <c r="E35" s="73"/>
      <c r="F35" s="68" t="s">
        <v>144</v>
      </c>
      <c r="G35" s="67"/>
      <c r="H35" s="67"/>
      <c r="I35" s="67"/>
      <c r="J35" s="67" t="s">
        <v>6</v>
      </c>
      <c r="K35" s="67"/>
      <c r="L35" s="67"/>
      <c r="M35" s="69">
        <v>115765.95612093178</v>
      </c>
      <c r="N35" s="67"/>
      <c r="O35" s="67"/>
      <c r="P35" s="69">
        <v>130.75707</v>
      </c>
      <c r="Q35" s="69">
        <v>752.56154265599992</v>
      </c>
      <c r="R35" s="69">
        <v>2203.1097446399995</v>
      </c>
      <c r="S35" s="69">
        <v>4619.6457457920014</v>
      </c>
      <c r="T35" s="69">
        <v>9292.0874429644828</v>
      </c>
      <c r="U35" s="69">
        <v>13236.59011885056</v>
      </c>
      <c r="V35" s="69">
        <v>17581.772771187607</v>
      </c>
      <c r="W35" s="69">
        <v>20718.744535115817</v>
      </c>
      <c r="X35" s="69">
        <v>23205.070862276236</v>
      </c>
      <c r="Y35" s="69">
        <v>24025.616287449066</v>
      </c>
      <c r="Z35" s="67"/>
      <c r="AA35" s="67"/>
    </row>
    <row r="36" spans="1:27" s="93" customFormat="1" ht="6.6" x14ac:dyDescent="0.15">
      <c r="A36" s="90"/>
      <c r="B36" s="90"/>
      <c r="C36" s="90"/>
      <c r="D36" s="90"/>
      <c r="E36" s="91"/>
      <c r="F36" s="98"/>
      <c r="G36" s="90"/>
      <c r="H36" s="90"/>
      <c r="I36" s="90"/>
      <c r="J36" s="90"/>
      <c r="K36" s="90"/>
      <c r="L36" s="90"/>
      <c r="M36" s="92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0"/>
      <c r="AA36" s="90"/>
    </row>
    <row r="37" spans="1:27" x14ac:dyDescent="0.25">
      <c r="A37" s="3"/>
      <c r="B37" s="3"/>
      <c r="C37" s="3"/>
      <c r="D37" s="3"/>
      <c r="E37" s="55">
        <v>1</v>
      </c>
      <c r="F37" s="64" t="s">
        <v>162</v>
      </c>
      <c r="G37" s="3"/>
      <c r="H37" s="3"/>
      <c r="I37" s="3"/>
      <c r="J37" s="3" t="s">
        <v>6</v>
      </c>
      <c r="K37" s="3"/>
      <c r="L37" s="3"/>
      <c r="M37" s="33">
        <v>69245.802846390725</v>
      </c>
      <c r="N37" s="3"/>
      <c r="O37" s="3"/>
      <c r="P37" s="33">
        <v>101.49850497502601</v>
      </c>
      <c r="Q37" s="33">
        <v>537.96388228171156</v>
      </c>
      <c r="R37" s="33">
        <v>1495.9083629630734</v>
      </c>
      <c r="S37" s="33">
        <v>2946.8239347274371</v>
      </c>
      <c r="T37" s="33">
        <v>5838.3962691399483</v>
      </c>
      <c r="U37" s="33">
        <v>8175.2176900187078</v>
      </c>
      <c r="V37" s="33">
        <v>10445.106635861268</v>
      </c>
      <c r="W37" s="33">
        <v>12124.892134188045</v>
      </c>
      <c r="X37" s="33">
        <v>13669.32046771577</v>
      </c>
      <c r="Y37" s="33">
        <v>13910.674964519732</v>
      </c>
      <c r="Z37" s="3"/>
      <c r="AA37" s="3"/>
    </row>
    <row r="38" spans="1:27" s="93" customFormat="1" ht="6.6" x14ac:dyDescent="0.15">
      <c r="A38" s="90"/>
      <c r="B38" s="90"/>
      <c r="C38" s="90"/>
      <c r="D38" s="90"/>
      <c r="E38" s="91"/>
      <c r="F38" s="90"/>
      <c r="G38" s="90"/>
      <c r="H38" s="90"/>
      <c r="I38" s="90"/>
      <c r="J38" s="90"/>
      <c r="K38" s="90"/>
      <c r="L38" s="90"/>
      <c r="M38" s="92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0"/>
      <c r="AA38" s="90"/>
    </row>
    <row r="39" spans="1:27" s="101" customFormat="1" ht="6.6" x14ac:dyDescent="0.15">
      <c r="A39" s="99"/>
      <c r="B39" s="99"/>
      <c r="C39" s="99"/>
      <c r="D39" s="99"/>
      <c r="E39" s="91"/>
      <c r="F39" s="99"/>
      <c r="G39" s="99"/>
      <c r="H39" s="99"/>
      <c r="I39" s="99"/>
      <c r="J39" s="99"/>
      <c r="K39" s="99"/>
      <c r="L39" s="99"/>
      <c r="M39" s="100"/>
      <c r="N39" s="99"/>
      <c r="O39" s="99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99"/>
      <c r="AA39" s="99"/>
    </row>
    <row r="40" spans="1:27" s="66" customFormat="1" ht="14.4" thickBot="1" x14ac:dyDescent="0.35">
      <c r="A40" s="65"/>
      <c r="B40" s="65"/>
      <c r="C40" s="65"/>
      <c r="D40" s="65"/>
      <c r="E40" s="72"/>
      <c r="F40" s="83" t="s">
        <v>165</v>
      </c>
      <c r="G40" s="65"/>
      <c r="H40" s="65"/>
      <c r="I40" s="65"/>
      <c r="J40" s="83" t="s">
        <v>6</v>
      </c>
      <c r="K40" s="65"/>
      <c r="L40" s="65"/>
      <c r="M40" s="84">
        <v>1809931.126456745</v>
      </c>
      <c r="N40" s="65"/>
      <c r="O40" s="65"/>
      <c r="P40" s="84">
        <v>169.76152089468019</v>
      </c>
      <c r="Q40" s="84">
        <v>5162.7798722734333</v>
      </c>
      <c r="R40" s="84">
        <v>24776.117520496777</v>
      </c>
      <c r="S40" s="84">
        <v>63202.044137269491</v>
      </c>
      <c r="T40" s="84">
        <v>133671.80932598247</v>
      </c>
      <c r="U40" s="84">
        <v>210061.98481562393</v>
      </c>
      <c r="V40" s="84">
        <v>279941.50809906545</v>
      </c>
      <c r="W40" s="84">
        <v>333321.12566305429</v>
      </c>
      <c r="X40" s="84">
        <v>373440.04694726749</v>
      </c>
      <c r="Y40" s="84">
        <v>386183.94855481712</v>
      </c>
      <c r="Z40" s="65"/>
      <c r="AA40" s="65"/>
    </row>
    <row r="41" spans="1:27" s="93" customFormat="1" ht="7.2" thickTop="1" x14ac:dyDescent="0.15">
      <c r="A41" s="90"/>
      <c r="B41" s="90"/>
      <c r="C41" s="90"/>
      <c r="D41" s="90"/>
      <c r="E41" s="91"/>
      <c r="F41" s="94"/>
      <c r="G41" s="90"/>
      <c r="H41" s="90"/>
      <c r="I41" s="90"/>
      <c r="J41" s="94"/>
      <c r="K41" s="90"/>
      <c r="L41" s="90"/>
      <c r="M41" s="95"/>
      <c r="N41" s="90"/>
      <c r="O41" s="90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0"/>
      <c r="AA41" s="90"/>
    </row>
    <row r="42" spans="1:27" s="66" customFormat="1" ht="13.8" x14ac:dyDescent="0.3">
      <c r="A42" s="65"/>
      <c r="B42" s="65"/>
      <c r="C42" s="65"/>
      <c r="D42" s="65"/>
      <c r="E42" s="72"/>
      <c r="F42" s="85" t="s">
        <v>157</v>
      </c>
      <c r="G42" s="65"/>
      <c r="H42" s="65"/>
      <c r="I42" s="65"/>
      <c r="J42" s="85" t="s">
        <v>6</v>
      </c>
      <c r="K42" s="65"/>
      <c r="L42" s="65"/>
      <c r="M42" s="88">
        <v>836125.63484165957</v>
      </c>
      <c r="N42" s="65"/>
      <c r="O42" s="65"/>
      <c r="P42" s="88">
        <v>28115.604166666664</v>
      </c>
      <c r="Q42" s="88">
        <v>51911.258333333339</v>
      </c>
      <c r="R42" s="88">
        <v>55105.955666666669</v>
      </c>
      <c r="S42" s="88">
        <v>60475.933800000006</v>
      </c>
      <c r="T42" s="88">
        <v>71235.813359300286</v>
      </c>
      <c r="U42" s="88">
        <v>95383.669749576409</v>
      </c>
      <c r="V42" s="88">
        <v>97266.3228673134</v>
      </c>
      <c r="W42" s="88">
        <v>105708.92192898317</v>
      </c>
      <c r="X42" s="88">
        <v>135328.25826316685</v>
      </c>
      <c r="Y42" s="88">
        <v>135593.89670665286</v>
      </c>
      <c r="Z42" s="65"/>
      <c r="AA42" s="65"/>
    </row>
    <row r="43" spans="1:27" x14ac:dyDescent="0.25">
      <c r="A43" s="3"/>
      <c r="B43" s="3"/>
      <c r="C43" s="3"/>
      <c r="D43" s="3"/>
      <c r="E43" s="55">
        <v>1</v>
      </c>
      <c r="F43" s="86" t="s">
        <v>163</v>
      </c>
      <c r="G43" s="3"/>
      <c r="H43" s="3"/>
      <c r="I43" s="3"/>
      <c r="J43" s="87" t="s">
        <v>6</v>
      </c>
      <c r="K43" s="3"/>
      <c r="L43" s="3"/>
      <c r="M43" s="89">
        <v>146462.99241738807</v>
      </c>
      <c r="N43" s="3"/>
      <c r="O43" s="3"/>
      <c r="P43" s="89">
        <v>6457.5</v>
      </c>
      <c r="Q43" s="89">
        <v>8610</v>
      </c>
      <c r="R43" s="89">
        <v>8610</v>
      </c>
      <c r="S43" s="89">
        <v>8610</v>
      </c>
      <c r="T43" s="89">
        <v>11218.778070220002</v>
      </c>
      <c r="U43" s="89">
        <v>16436.334210660003</v>
      </c>
      <c r="V43" s="89">
        <v>16436.334210660003</v>
      </c>
      <c r="W43" s="89">
        <v>18744.672354423117</v>
      </c>
      <c r="X43" s="89">
        <v>25669.686785712471</v>
      </c>
      <c r="Y43" s="89">
        <v>25669.686785712471</v>
      </c>
      <c r="Z43" s="3"/>
      <c r="AA43" s="3"/>
    </row>
    <row r="44" spans="1:27" s="70" customFormat="1" ht="10.199999999999999" x14ac:dyDescent="0.2">
      <c r="A44" s="67"/>
      <c r="B44" s="67"/>
      <c r="C44" s="67"/>
      <c r="D44" s="67"/>
      <c r="E44" s="73"/>
      <c r="F44" s="68" t="s">
        <v>97</v>
      </c>
      <c r="G44" s="67"/>
      <c r="H44" s="67"/>
      <c r="I44" s="67"/>
      <c r="J44" s="67" t="s">
        <v>6</v>
      </c>
      <c r="K44" s="67"/>
      <c r="L44" s="67"/>
      <c r="M44" s="69">
        <v>23815.12071827448</v>
      </c>
      <c r="N44" s="67"/>
      <c r="O44" s="67"/>
      <c r="P44" s="69">
        <v>1050</v>
      </c>
      <c r="Q44" s="69">
        <v>1400</v>
      </c>
      <c r="R44" s="69">
        <v>1400</v>
      </c>
      <c r="S44" s="69">
        <v>1400</v>
      </c>
      <c r="T44" s="69">
        <v>1824.1915561333335</v>
      </c>
      <c r="U44" s="69">
        <v>2672.574668400001</v>
      </c>
      <c r="V44" s="69">
        <v>2672.574668400001</v>
      </c>
      <c r="W44" s="69">
        <v>3047.9142039712392</v>
      </c>
      <c r="X44" s="69">
        <v>4173.9328106849543</v>
      </c>
      <c r="Y44" s="69">
        <v>4173.9328106849543</v>
      </c>
      <c r="Z44" s="67"/>
      <c r="AA44" s="67"/>
    </row>
    <row r="45" spans="1:27" s="70" customFormat="1" ht="10.199999999999999" x14ac:dyDescent="0.2">
      <c r="A45" s="67"/>
      <c r="B45" s="67"/>
      <c r="C45" s="67"/>
      <c r="D45" s="67"/>
      <c r="E45" s="73"/>
      <c r="F45" s="68" t="s">
        <v>99</v>
      </c>
      <c r="G45" s="67"/>
      <c r="H45" s="67"/>
      <c r="I45" s="67"/>
      <c r="J45" s="67" t="s">
        <v>6</v>
      </c>
      <c r="K45" s="67"/>
      <c r="L45" s="67"/>
      <c r="M45" s="69">
        <v>119075.6035913724</v>
      </c>
      <c r="N45" s="67"/>
      <c r="O45" s="67"/>
      <c r="P45" s="69">
        <v>5250</v>
      </c>
      <c r="Q45" s="69">
        <v>7000</v>
      </c>
      <c r="R45" s="69">
        <v>7000</v>
      </c>
      <c r="S45" s="69">
        <v>7000</v>
      </c>
      <c r="T45" s="69">
        <v>9120.9577806666675</v>
      </c>
      <c r="U45" s="69">
        <v>13362.873342000003</v>
      </c>
      <c r="V45" s="69">
        <v>13362.873342000003</v>
      </c>
      <c r="W45" s="69">
        <v>15239.571019856194</v>
      </c>
      <c r="X45" s="69">
        <v>20869.664053424774</v>
      </c>
      <c r="Y45" s="69">
        <v>20869.664053424774</v>
      </c>
      <c r="Z45" s="67"/>
      <c r="AA45" s="67"/>
    </row>
    <row r="46" spans="1:27" s="70" customFormat="1" ht="10.199999999999999" x14ac:dyDescent="0.2">
      <c r="A46" s="67"/>
      <c r="B46" s="67"/>
      <c r="C46" s="67"/>
      <c r="D46" s="67"/>
      <c r="E46" s="73"/>
      <c r="F46" s="68" t="s">
        <v>101</v>
      </c>
      <c r="G46" s="67"/>
      <c r="H46" s="67"/>
      <c r="I46" s="67"/>
      <c r="J46" s="67" t="s">
        <v>6</v>
      </c>
      <c r="K46" s="67"/>
      <c r="L46" s="67"/>
      <c r="M46" s="69">
        <v>3572.2681077411712</v>
      </c>
      <c r="N46" s="67"/>
      <c r="O46" s="67"/>
      <c r="P46" s="69">
        <v>157.49999999999997</v>
      </c>
      <c r="Q46" s="69">
        <v>209.99999999999997</v>
      </c>
      <c r="R46" s="69">
        <v>209.99999999999997</v>
      </c>
      <c r="S46" s="69">
        <v>209.99999999999997</v>
      </c>
      <c r="T46" s="69">
        <v>273.62873341999995</v>
      </c>
      <c r="U46" s="69">
        <v>400.88620026000001</v>
      </c>
      <c r="V46" s="69">
        <v>400.88620026000001</v>
      </c>
      <c r="W46" s="69">
        <v>457.18713059568569</v>
      </c>
      <c r="X46" s="69">
        <v>626.08992160274283</v>
      </c>
      <c r="Y46" s="69">
        <v>626.08992160274283</v>
      </c>
      <c r="Z46" s="67"/>
      <c r="AA46" s="67"/>
    </row>
    <row r="47" spans="1:27" s="93" customFormat="1" ht="6.6" x14ac:dyDescent="0.15">
      <c r="A47" s="90"/>
      <c r="B47" s="90"/>
      <c r="C47" s="90"/>
      <c r="D47" s="90"/>
      <c r="E47" s="91"/>
      <c r="F47" s="90"/>
      <c r="G47" s="90"/>
      <c r="H47" s="90"/>
      <c r="I47" s="90"/>
      <c r="J47" s="90"/>
      <c r="K47" s="90"/>
      <c r="L47" s="90"/>
      <c r="M47" s="92"/>
      <c r="N47" s="90"/>
      <c r="O47" s="90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0"/>
      <c r="AA47" s="90"/>
    </row>
    <row r="48" spans="1:27" x14ac:dyDescent="0.25">
      <c r="A48" s="3"/>
      <c r="B48" s="3"/>
      <c r="C48" s="3"/>
      <c r="D48" s="3"/>
      <c r="E48" s="55">
        <v>1</v>
      </c>
      <c r="F48" s="64" t="s">
        <v>164</v>
      </c>
      <c r="G48" s="3"/>
      <c r="H48" s="3"/>
      <c r="I48" s="3"/>
      <c r="J48" s="3" t="s">
        <v>6</v>
      </c>
      <c r="K48" s="3"/>
      <c r="L48" s="3"/>
      <c r="M48" s="33">
        <v>515382.69060769345</v>
      </c>
      <c r="N48" s="3"/>
      <c r="O48" s="3"/>
      <c r="P48" s="33">
        <v>16160</v>
      </c>
      <c r="Q48" s="33">
        <v>32376</v>
      </c>
      <c r="R48" s="33">
        <v>34830.480000000003</v>
      </c>
      <c r="S48" s="33">
        <v>38929.008000000002</v>
      </c>
      <c r="T48" s="33">
        <v>44892.285348000005</v>
      </c>
      <c r="U48" s="33">
        <v>58960.84402560001</v>
      </c>
      <c r="V48" s="33">
        <v>60447.156869280007</v>
      </c>
      <c r="W48" s="33">
        <v>64881.653811335069</v>
      </c>
      <c r="X48" s="33">
        <v>81785.45675333339</v>
      </c>
      <c r="Y48" s="33">
        <v>82119.80580014491</v>
      </c>
      <c r="Z48" s="3"/>
      <c r="AA48" s="3"/>
    </row>
    <row r="49" spans="1:27" s="70" customFormat="1" ht="10.199999999999999" x14ac:dyDescent="0.2">
      <c r="A49" s="67"/>
      <c r="B49" s="67"/>
      <c r="C49" s="67"/>
      <c r="D49" s="67"/>
      <c r="E49" s="73"/>
      <c r="F49" s="68" t="s">
        <v>117</v>
      </c>
      <c r="G49" s="67"/>
      <c r="H49" s="67"/>
      <c r="I49" s="67"/>
      <c r="J49" s="67" t="s">
        <v>6</v>
      </c>
      <c r="K49" s="67"/>
      <c r="L49" s="67"/>
      <c r="M49" s="69">
        <v>118433.72950081601</v>
      </c>
      <c r="N49" s="67"/>
      <c r="O49" s="67"/>
      <c r="P49" s="69">
        <v>4000</v>
      </c>
      <c r="Q49" s="69">
        <v>6000</v>
      </c>
      <c r="R49" s="69">
        <v>6000</v>
      </c>
      <c r="S49" s="69">
        <v>6000</v>
      </c>
      <c r="T49" s="69">
        <v>7947.4749000000002</v>
      </c>
      <c r="U49" s="69">
        <v>13789.899599999997</v>
      </c>
      <c r="V49" s="69">
        <v>13789.899599999997</v>
      </c>
      <c r="W49" s="69">
        <v>15292.727030832</v>
      </c>
      <c r="X49" s="69">
        <v>22806.864184992006</v>
      </c>
      <c r="Y49" s="69">
        <v>22806.864184992006</v>
      </c>
      <c r="Z49" s="67"/>
      <c r="AA49" s="67"/>
    </row>
    <row r="50" spans="1:27" s="70" customFormat="1" ht="10.199999999999999" x14ac:dyDescent="0.2">
      <c r="A50" s="67"/>
      <c r="B50" s="67"/>
      <c r="C50" s="67"/>
      <c r="D50" s="67"/>
      <c r="E50" s="73"/>
      <c r="F50" s="68" t="s">
        <v>125</v>
      </c>
      <c r="G50" s="67"/>
      <c r="H50" s="67"/>
      <c r="I50" s="67"/>
      <c r="J50" s="67" t="s">
        <v>6</v>
      </c>
      <c r="K50" s="67"/>
      <c r="L50" s="67"/>
      <c r="M50" s="69">
        <v>21318.071310146883</v>
      </c>
      <c r="N50" s="67"/>
      <c r="O50" s="67"/>
      <c r="P50" s="69">
        <v>720</v>
      </c>
      <c r="Q50" s="69">
        <v>1080</v>
      </c>
      <c r="R50" s="69">
        <v>1080</v>
      </c>
      <c r="S50" s="69">
        <v>1080</v>
      </c>
      <c r="T50" s="69">
        <v>1430.5454820000002</v>
      </c>
      <c r="U50" s="69">
        <v>2482.181928</v>
      </c>
      <c r="V50" s="69">
        <v>2482.181928</v>
      </c>
      <c r="W50" s="69">
        <v>2752.69086554976</v>
      </c>
      <c r="X50" s="69">
        <v>4105.2355532985594</v>
      </c>
      <c r="Y50" s="69">
        <v>4105.2355532985594</v>
      </c>
      <c r="Z50" s="67"/>
      <c r="AA50" s="67"/>
    </row>
    <row r="51" spans="1:27" s="70" customFormat="1" ht="10.199999999999999" x14ac:dyDescent="0.2">
      <c r="A51" s="67"/>
      <c r="B51" s="67"/>
      <c r="C51" s="67"/>
      <c r="D51" s="67"/>
      <c r="E51" s="73"/>
      <c r="F51" s="68" t="s">
        <v>131</v>
      </c>
      <c r="G51" s="67"/>
      <c r="H51" s="67"/>
      <c r="I51" s="67"/>
      <c r="J51" s="67" t="s">
        <v>6</v>
      </c>
      <c r="K51" s="67"/>
      <c r="L51" s="67"/>
      <c r="M51" s="69">
        <v>35530.118850244806</v>
      </c>
      <c r="N51" s="67"/>
      <c r="O51" s="67"/>
      <c r="P51" s="69">
        <v>1200</v>
      </c>
      <c r="Q51" s="69">
        <v>1800</v>
      </c>
      <c r="R51" s="69">
        <v>1800</v>
      </c>
      <c r="S51" s="69">
        <v>1800</v>
      </c>
      <c r="T51" s="69">
        <v>2384.2424700000001</v>
      </c>
      <c r="U51" s="69">
        <v>4136.9698800000015</v>
      </c>
      <c r="V51" s="69">
        <v>4136.9698800000015</v>
      </c>
      <c r="W51" s="69">
        <v>4587.8181092496015</v>
      </c>
      <c r="X51" s="69">
        <v>6842.059255497602</v>
      </c>
      <c r="Y51" s="69">
        <v>6842.059255497602</v>
      </c>
      <c r="Z51" s="67"/>
      <c r="AA51" s="67"/>
    </row>
    <row r="52" spans="1:27" s="70" customFormat="1" ht="10.199999999999999" x14ac:dyDescent="0.2">
      <c r="A52" s="67"/>
      <c r="B52" s="67"/>
      <c r="C52" s="67"/>
      <c r="D52" s="67"/>
      <c r="E52" s="73"/>
      <c r="F52" s="68" t="s">
        <v>137</v>
      </c>
      <c r="G52" s="67"/>
      <c r="H52" s="67"/>
      <c r="I52" s="67"/>
      <c r="J52" s="67" t="s">
        <v>6</v>
      </c>
      <c r="K52" s="67"/>
      <c r="L52" s="67"/>
      <c r="M52" s="69">
        <v>150246.83559220191</v>
      </c>
      <c r="N52" s="67"/>
      <c r="O52" s="67"/>
      <c r="P52" s="69">
        <v>4800</v>
      </c>
      <c r="Q52" s="69">
        <v>12600</v>
      </c>
      <c r="R52" s="69">
        <v>13482</v>
      </c>
      <c r="S52" s="69">
        <v>14560.560000000005</v>
      </c>
      <c r="T52" s="69">
        <v>15579.799200000003</v>
      </c>
      <c r="U52" s="69">
        <v>16514.587152000004</v>
      </c>
      <c r="V52" s="69">
        <v>17340.316509600005</v>
      </c>
      <c r="W52" s="69">
        <v>18033.929169984011</v>
      </c>
      <c r="X52" s="69">
        <v>18574.947045083525</v>
      </c>
      <c r="Y52" s="69">
        <v>18760.696515534364</v>
      </c>
      <c r="Z52" s="67"/>
      <c r="AA52" s="67"/>
    </row>
    <row r="53" spans="1:27" s="70" customFormat="1" ht="10.199999999999999" x14ac:dyDescent="0.2">
      <c r="A53" s="67"/>
      <c r="B53" s="67"/>
      <c r="C53" s="67"/>
      <c r="D53" s="67"/>
      <c r="E53" s="73"/>
      <c r="F53" s="68" t="s">
        <v>140</v>
      </c>
      <c r="G53" s="67"/>
      <c r="H53" s="67"/>
      <c r="I53" s="67"/>
      <c r="J53" s="67" t="s">
        <v>6</v>
      </c>
      <c r="K53" s="67"/>
      <c r="L53" s="67"/>
      <c r="M53" s="69">
        <v>75797.586880522256</v>
      </c>
      <c r="N53" s="67"/>
      <c r="O53" s="67"/>
      <c r="P53" s="69">
        <v>2560</v>
      </c>
      <c r="Q53" s="69">
        <v>3840</v>
      </c>
      <c r="R53" s="69">
        <v>3840</v>
      </c>
      <c r="S53" s="69">
        <v>3840</v>
      </c>
      <c r="T53" s="69">
        <v>5086.3839360000011</v>
      </c>
      <c r="U53" s="69">
        <v>8825.5357440000025</v>
      </c>
      <c r="V53" s="69">
        <v>8825.5357440000025</v>
      </c>
      <c r="W53" s="69">
        <v>9787.3452997324839</v>
      </c>
      <c r="X53" s="69">
        <v>14596.393078394884</v>
      </c>
      <c r="Y53" s="69">
        <v>14596.393078394884</v>
      </c>
      <c r="Z53" s="67"/>
      <c r="AA53" s="67"/>
    </row>
    <row r="54" spans="1:27" s="70" customFormat="1" ht="10.199999999999999" x14ac:dyDescent="0.2">
      <c r="A54" s="67"/>
      <c r="B54" s="67"/>
      <c r="C54" s="67"/>
      <c r="D54" s="67"/>
      <c r="E54" s="73"/>
      <c r="F54" s="68" t="s">
        <v>143</v>
      </c>
      <c r="G54" s="67"/>
      <c r="H54" s="67"/>
      <c r="I54" s="67"/>
      <c r="J54" s="67" t="s">
        <v>6</v>
      </c>
      <c r="K54" s="67"/>
      <c r="L54" s="67"/>
      <c r="M54" s="69">
        <v>114056.34847376152</v>
      </c>
      <c r="N54" s="67"/>
      <c r="O54" s="67"/>
      <c r="P54" s="69">
        <v>2880</v>
      </c>
      <c r="Q54" s="69">
        <v>7056</v>
      </c>
      <c r="R54" s="69">
        <v>8628.4800000000014</v>
      </c>
      <c r="S54" s="69">
        <v>11648.447999999999</v>
      </c>
      <c r="T54" s="69">
        <v>12463.839360000005</v>
      </c>
      <c r="U54" s="69">
        <v>13211.669721600001</v>
      </c>
      <c r="V54" s="69">
        <v>13872.253207680005</v>
      </c>
      <c r="W54" s="69">
        <v>14427.143335987208</v>
      </c>
      <c r="X54" s="69">
        <v>14859.957636066822</v>
      </c>
      <c r="Y54" s="69">
        <v>15008.557212427491</v>
      </c>
      <c r="Z54" s="67"/>
      <c r="AA54" s="67"/>
    </row>
    <row r="55" spans="1:27" s="93" customFormat="1" ht="6.6" x14ac:dyDescent="0.15">
      <c r="A55" s="90"/>
      <c r="B55" s="90"/>
      <c r="C55" s="90"/>
      <c r="D55" s="90"/>
      <c r="E55" s="91"/>
      <c r="F55" s="98"/>
      <c r="G55" s="90"/>
      <c r="H55" s="90"/>
      <c r="I55" s="90"/>
      <c r="J55" s="90"/>
      <c r="K55" s="90"/>
      <c r="L55" s="90"/>
      <c r="M55" s="92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0"/>
      <c r="AA55" s="90"/>
    </row>
    <row r="56" spans="1:27" x14ac:dyDescent="0.25">
      <c r="A56" s="3"/>
      <c r="B56" s="3"/>
      <c r="C56" s="3"/>
      <c r="D56" s="3"/>
      <c r="E56" s="55">
        <v>1</v>
      </c>
      <c r="F56" s="64" t="s">
        <v>162</v>
      </c>
      <c r="G56" s="3"/>
      <c r="H56" s="3"/>
      <c r="I56" s="3"/>
      <c r="J56" s="3" t="s">
        <v>6</v>
      </c>
      <c r="K56" s="3"/>
      <c r="L56" s="3"/>
      <c r="M56" s="33">
        <v>154614.807182308</v>
      </c>
      <c r="N56" s="3"/>
      <c r="O56" s="3"/>
      <c r="P56" s="33">
        <v>4848</v>
      </c>
      <c r="Q56" s="33">
        <v>9712.7999999999993</v>
      </c>
      <c r="R56" s="33">
        <v>10449.144</v>
      </c>
      <c r="S56" s="33">
        <v>11678.7024</v>
      </c>
      <c r="T56" s="33">
        <v>13467.685604400001</v>
      </c>
      <c r="U56" s="33">
        <v>17688.253207680002</v>
      </c>
      <c r="V56" s="33">
        <v>18134.147060784002</v>
      </c>
      <c r="W56" s="33">
        <v>19464.49614340052</v>
      </c>
      <c r="X56" s="33">
        <v>24535.637026000015</v>
      </c>
      <c r="Y56" s="33">
        <v>24635.941740043472</v>
      </c>
      <c r="Z56" s="3"/>
      <c r="AA56" s="3"/>
    </row>
    <row r="57" spans="1:27" s="93" customFormat="1" ht="6.6" x14ac:dyDescent="0.15">
      <c r="A57" s="90"/>
      <c r="B57" s="90"/>
      <c r="C57" s="90"/>
      <c r="D57" s="90"/>
      <c r="E57" s="91"/>
      <c r="F57" s="90"/>
      <c r="G57" s="90"/>
      <c r="H57" s="90"/>
      <c r="I57" s="90"/>
      <c r="J57" s="90"/>
      <c r="K57" s="90"/>
      <c r="L57" s="90"/>
      <c r="M57" s="92"/>
      <c r="N57" s="90"/>
      <c r="O57" s="90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0"/>
      <c r="AA57" s="90"/>
    </row>
    <row r="58" spans="1:27" x14ac:dyDescent="0.25">
      <c r="A58" s="3"/>
      <c r="B58" s="3"/>
      <c r="C58" s="3"/>
      <c r="D58" s="3"/>
      <c r="E58" s="55">
        <v>1</v>
      </c>
      <c r="F58" s="64" t="s">
        <v>152</v>
      </c>
      <c r="G58" s="3"/>
      <c r="H58" s="3"/>
      <c r="I58" s="3"/>
      <c r="J58" s="3" t="s">
        <v>6</v>
      </c>
      <c r="K58" s="3"/>
      <c r="L58" s="3"/>
      <c r="M58" s="33">
        <v>12713.636963016765</v>
      </c>
      <c r="N58" s="3"/>
      <c r="O58" s="3"/>
      <c r="P58" s="33">
        <v>353.33333333333337</v>
      </c>
      <c r="Q58" s="33">
        <v>651.00000000000011</v>
      </c>
      <c r="R58" s="33">
        <v>719.04000000000008</v>
      </c>
      <c r="S58" s="33">
        <v>825.09840000000042</v>
      </c>
      <c r="T58" s="33">
        <v>1006.1953650000004</v>
      </c>
      <c r="U58" s="33">
        <v>1458.7885317600008</v>
      </c>
      <c r="V58" s="33">
        <v>1531.727958348001</v>
      </c>
      <c r="W58" s="33">
        <v>1688.1761473012805</v>
      </c>
      <c r="X58" s="33">
        <v>2228.9936454100234</v>
      </c>
      <c r="Y58" s="33">
        <v>2251.2835818641242</v>
      </c>
      <c r="Z58" s="3"/>
      <c r="AA58" s="3"/>
    </row>
    <row r="59" spans="1:27" s="93" customFormat="1" ht="6.6" x14ac:dyDescent="0.15">
      <c r="A59" s="90"/>
      <c r="B59" s="90"/>
      <c r="C59" s="90"/>
      <c r="D59" s="90"/>
      <c r="E59" s="91"/>
      <c r="F59" s="90"/>
      <c r="G59" s="90"/>
      <c r="H59" s="90"/>
      <c r="I59" s="90"/>
      <c r="J59" s="90"/>
      <c r="K59" s="90"/>
      <c r="L59" s="90"/>
      <c r="M59" s="92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0"/>
      <c r="AA59" s="90"/>
    </row>
    <row r="60" spans="1:27" x14ac:dyDescent="0.25">
      <c r="A60" s="3"/>
      <c r="B60" s="3"/>
      <c r="C60" s="3"/>
      <c r="D60" s="3"/>
      <c r="E60" s="55">
        <v>1</v>
      </c>
      <c r="F60" s="64" t="s">
        <v>268</v>
      </c>
      <c r="G60" s="3"/>
      <c r="H60" s="3"/>
      <c r="I60" s="3"/>
      <c r="J60" s="3" t="s">
        <v>6</v>
      </c>
      <c r="K60" s="3"/>
      <c r="L60" s="3"/>
      <c r="M60" s="33">
        <v>6951.5076712534037</v>
      </c>
      <c r="N60" s="3"/>
      <c r="O60" s="3"/>
      <c r="P60" s="33">
        <v>296.77083333333331</v>
      </c>
      <c r="Q60" s="33">
        <v>561.45833333333337</v>
      </c>
      <c r="R60" s="33">
        <v>497.29166666666669</v>
      </c>
      <c r="S60" s="33">
        <v>433.12500000000006</v>
      </c>
      <c r="T60" s="33">
        <v>650.86897168027804</v>
      </c>
      <c r="U60" s="33">
        <v>839.44977387638903</v>
      </c>
      <c r="V60" s="33">
        <v>716.95676824138877</v>
      </c>
      <c r="W60" s="33">
        <v>929.92347252318291</v>
      </c>
      <c r="X60" s="33">
        <v>1108.4840527109463</v>
      </c>
      <c r="Y60" s="33">
        <v>917.17879888788627</v>
      </c>
      <c r="Z60" s="3"/>
      <c r="AA60" s="3"/>
    </row>
    <row r="61" spans="1:27" s="93" customFormat="1" ht="6.6" x14ac:dyDescent="0.15">
      <c r="A61" s="90"/>
      <c r="B61" s="90"/>
      <c r="C61" s="90"/>
      <c r="D61" s="90"/>
      <c r="E61" s="91"/>
      <c r="F61" s="90"/>
      <c r="G61" s="90"/>
      <c r="H61" s="90"/>
      <c r="I61" s="90"/>
      <c r="J61" s="90"/>
      <c r="K61" s="90"/>
      <c r="L61" s="90"/>
      <c r="M61" s="92"/>
      <c r="N61" s="90"/>
      <c r="O61" s="90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0"/>
      <c r="AA61" s="90"/>
    </row>
    <row r="62" spans="1:27" s="101" customFormat="1" ht="6.6" x14ac:dyDescent="0.15">
      <c r="A62" s="99"/>
      <c r="B62" s="99"/>
      <c r="C62" s="99"/>
      <c r="D62" s="99"/>
      <c r="E62" s="91"/>
      <c r="F62" s="99"/>
      <c r="G62" s="99"/>
      <c r="H62" s="99"/>
      <c r="I62" s="99"/>
      <c r="J62" s="99"/>
      <c r="K62" s="99"/>
      <c r="L62" s="99"/>
      <c r="M62" s="100"/>
      <c r="N62" s="99"/>
      <c r="O62" s="99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99"/>
      <c r="AA62" s="99"/>
    </row>
    <row r="63" spans="1:27" s="66" customFormat="1" ht="14.4" thickBot="1" x14ac:dyDescent="0.35">
      <c r="A63" s="65"/>
      <c r="B63" s="65"/>
      <c r="C63" s="65"/>
      <c r="D63" s="65"/>
      <c r="E63" s="72"/>
      <c r="F63" s="83" t="s">
        <v>166</v>
      </c>
      <c r="G63" s="65"/>
      <c r="H63" s="65"/>
      <c r="I63" s="65"/>
      <c r="J63" s="83" t="s">
        <v>6</v>
      </c>
      <c r="K63" s="65"/>
      <c r="L63" s="65"/>
      <c r="M63" s="84">
        <v>973805.49161508551</v>
      </c>
      <c r="N63" s="65"/>
      <c r="O63" s="65"/>
      <c r="P63" s="84">
        <v>-27945.842645771983</v>
      </c>
      <c r="Q63" s="84">
        <v>-46748.478461059902</v>
      </c>
      <c r="R63" s="84">
        <v>-30329.838146169892</v>
      </c>
      <c r="S63" s="84">
        <v>2726.1103372694852</v>
      </c>
      <c r="T63" s="84">
        <v>62435.995966682181</v>
      </c>
      <c r="U63" s="84">
        <v>114678.31506604752</v>
      </c>
      <c r="V63" s="84">
        <v>182675.18523175205</v>
      </c>
      <c r="W63" s="84">
        <v>227612.20373407111</v>
      </c>
      <c r="X63" s="84">
        <v>238111.78868410064</v>
      </c>
      <c r="Y63" s="84">
        <v>250590.05184816426</v>
      </c>
      <c r="Z63" s="65"/>
      <c r="AA63" s="65"/>
    </row>
    <row r="64" spans="1:27" s="93" customFormat="1" ht="7.2" thickTop="1" x14ac:dyDescent="0.15">
      <c r="A64" s="90"/>
      <c r="B64" s="90"/>
      <c r="C64" s="90"/>
      <c r="D64" s="90"/>
      <c r="E64" s="91"/>
      <c r="F64" s="94"/>
      <c r="G64" s="90"/>
      <c r="H64" s="90"/>
      <c r="I64" s="90"/>
      <c r="J64" s="94"/>
      <c r="K64" s="90"/>
      <c r="L64" s="90"/>
      <c r="M64" s="95"/>
      <c r="N64" s="90"/>
      <c r="O64" s="90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0"/>
      <c r="AA64" s="90"/>
    </row>
    <row r="65" spans="1:27" x14ac:dyDescent="0.25">
      <c r="A65" s="3"/>
      <c r="B65" s="3"/>
      <c r="C65" s="3"/>
      <c r="D65" s="3"/>
      <c r="E65" s="55">
        <v>1</v>
      </c>
      <c r="F65" s="64" t="s">
        <v>167</v>
      </c>
      <c r="G65" s="3"/>
      <c r="H65" s="3"/>
      <c r="I65" s="3"/>
      <c r="J65" s="3" t="s">
        <v>6</v>
      </c>
      <c r="K65" s="3"/>
      <c r="L65" s="3"/>
      <c r="M65" s="33">
        <v>99229.669659477004</v>
      </c>
      <c r="N65" s="3"/>
      <c r="O65" s="3"/>
      <c r="P65" s="33">
        <v>4375</v>
      </c>
      <c r="Q65" s="33">
        <v>5833.333333333333</v>
      </c>
      <c r="R65" s="33">
        <v>5833.333333333333</v>
      </c>
      <c r="S65" s="33">
        <v>5833.333333333333</v>
      </c>
      <c r="T65" s="33">
        <v>7600.7981505555563</v>
      </c>
      <c r="U65" s="33">
        <v>11135.727785000003</v>
      </c>
      <c r="V65" s="33">
        <v>11135.727785000003</v>
      </c>
      <c r="W65" s="33">
        <v>12699.642516546828</v>
      </c>
      <c r="X65" s="33">
        <v>17391.386711187308</v>
      </c>
      <c r="Y65" s="33">
        <v>17391.386711187308</v>
      </c>
      <c r="Z65" s="3"/>
      <c r="AA65" s="3"/>
    </row>
    <row r="66" spans="1:27" s="93" customFormat="1" ht="6.6" x14ac:dyDescent="0.15">
      <c r="A66" s="90"/>
      <c r="B66" s="90"/>
      <c r="C66" s="90"/>
      <c r="D66" s="90"/>
      <c r="E66" s="91"/>
      <c r="F66" s="90"/>
      <c r="G66" s="90"/>
      <c r="H66" s="90"/>
      <c r="I66" s="90"/>
      <c r="J66" s="90"/>
      <c r="K66" s="90"/>
      <c r="L66" s="90"/>
      <c r="M66" s="92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0"/>
      <c r="AA66" s="90"/>
    </row>
    <row r="67" spans="1:27" s="66" customFormat="1" ht="13.8" x14ac:dyDescent="0.3">
      <c r="A67" s="65"/>
      <c r="B67" s="65"/>
      <c r="C67" s="65"/>
      <c r="D67" s="65"/>
      <c r="E67" s="72"/>
      <c r="F67" s="85" t="s">
        <v>168</v>
      </c>
      <c r="G67" s="65"/>
      <c r="H67" s="65"/>
      <c r="I67" s="65"/>
      <c r="J67" s="85" t="s">
        <v>6</v>
      </c>
      <c r="K67" s="65"/>
      <c r="L67" s="65"/>
      <c r="M67" s="88">
        <v>874575.82195560844</v>
      </c>
      <c r="N67" s="65"/>
      <c r="O67" s="65"/>
      <c r="P67" s="88">
        <v>-32320.842645771983</v>
      </c>
      <c r="Q67" s="88">
        <v>-52581.811794393238</v>
      </c>
      <c r="R67" s="88">
        <v>-36163.171479503224</v>
      </c>
      <c r="S67" s="88">
        <v>-3107.2229960638479</v>
      </c>
      <c r="T67" s="88">
        <v>54835.197816126623</v>
      </c>
      <c r="U67" s="88">
        <v>103542.58728104751</v>
      </c>
      <c r="V67" s="88">
        <v>171539.45744675206</v>
      </c>
      <c r="W67" s="88">
        <v>214912.56121752429</v>
      </c>
      <c r="X67" s="88">
        <v>220720.40197291333</v>
      </c>
      <c r="Y67" s="88">
        <v>233198.66513697695</v>
      </c>
      <c r="Z67" s="65"/>
      <c r="AA67" s="65"/>
    </row>
    <row r="68" spans="1:27" s="93" customFormat="1" ht="6.6" x14ac:dyDescent="0.15">
      <c r="A68" s="90"/>
      <c r="B68" s="90"/>
      <c r="C68" s="90"/>
      <c r="D68" s="90"/>
      <c r="E68" s="91"/>
      <c r="F68" s="96"/>
      <c r="G68" s="90"/>
      <c r="H68" s="90"/>
      <c r="I68" s="90"/>
      <c r="J68" s="96"/>
      <c r="K68" s="90"/>
      <c r="L68" s="90"/>
      <c r="M68" s="97"/>
      <c r="N68" s="90"/>
      <c r="O68" s="90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0"/>
      <c r="AA68" s="90"/>
    </row>
    <row r="69" spans="1:27" x14ac:dyDescent="0.25">
      <c r="A69" s="3"/>
      <c r="B69" s="3"/>
      <c r="C69" s="3"/>
      <c r="D69" s="3"/>
      <c r="E69" s="55">
        <v>1</v>
      </c>
      <c r="F69" s="64" t="s">
        <v>222</v>
      </c>
      <c r="G69" s="3"/>
      <c r="H69" s="3"/>
      <c r="I69" s="3"/>
      <c r="J69" s="3" t="s">
        <v>6</v>
      </c>
      <c r="K69" s="3"/>
      <c r="L69" s="3"/>
      <c r="M69" s="33">
        <v>107172.6567140955</v>
      </c>
      <c r="N69" s="3"/>
      <c r="O69" s="3"/>
      <c r="P69" s="33">
        <v>1013.0281996256065</v>
      </c>
      <c r="Q69" s="33">
        <v>7659.0468104444153</v>
      </c>
      <c r="R69" s="33">
        <v>14623.926895678233</v>
      </c>
      <c r="S69" s="33">
        <v>21906.621515195322</v>
      </c>
      <c r="T69" s="33">
        <v>25120.986568571792</v>
      </c>
      <c r="U69" s="33">
        <v>21530.061199448308</v>
      </c>
      <c r="V69" s="33">
        <v>14317.737414357945</v>
      </c>
      <c r="W69" s="33">
        <v>1001.2481107738736</v>
      </c>
      <c r="X69" s="33">
        <v>0</v>
      </c>
      <c r="Y69" s="33">
        <v>0</v>
      </c>
      <c r="Z69" s="3"/>
      <c r="AA69" s="3"/>
    </row>
    <row r="70" spans="1:27" s="93" customFormat="1" ht="6.6" x14ac:dyDescent="0.15">
      <c r="A70" s="90"/>
      <c r="B70" s="90"/>
      <c r="C70" s="90"/>
      <c r="D70" s="90"/>
      <c r="E70" s="91"/>
      <c r="F70" s="90"/>
      <c r="G70" s="90"/>
      <c r="H70" s="90"/>
      <c r="I70" s="90"/>
      <c r="J70" s="90"/>
      <c r="K70" s="90"/>
      <c r="L70" s="90"/>
      <c r="M70" s="92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0"/>
      <c r="AA70" s="90"/>
    </row>
    <row r="71" spans="1:27" s="66" customFormat="1" ht="13.8" x14ac:dyDescent="0.3">
      <c r="A71" s="65"/>
      <c r="B71" s="65"/>
      <c r="C71" s="65"/>
      <c r="D71" s="65"/>
      <c r="E71" s="72"/>
      <c r="F71" s="85" t="s">
        <v>292</v>
      </c>
      <c r="G71" s="65"/>
      <c r="H71" s="65"/>
      <c r="I71" s="65"/>
      <c r="J71" s="85" t="s">
        <v>6</v>
      </c>
      <c r="K71" s="65"/>
      <c r="L71" s="65"/>
      <c r="M71" s="88">
        <v>767403.16524151294</v>
      </c>
      <c r="N71" s="65"/>
      <c r="O71" s="65"/>
      <c r="P71" s="88">
        <v>-33333.870845397592</v>
      </c>
      <c r="Q71" s="88">
        <v>-60240.858604837653</v>
      </c>
      <c r="R71" s="88">
        <v>-50787.098375181457</v>
      </c>
      <c r="S71" s="88">
        <v>-25013.844511259169</v>
      </c>
      <c r="T71" s="88">
        <v>29714.211247554831</v>
      </c>
      <c r="U71" s="88">
        <v>82012.526081599208</v>
      </c>
      <c r="V71" s="88">
        <v>157221.72003239411</v>
      </c>
      <c r="W71" s="88">
        <v>213911.3131067504</v>
      </c>
      <c r="X71" s="88">
        <v>220720.40197291333</v>
      </c>
      <c r="Y71" s="88">
        <v>233198.66513697695</v>
      </c>
      <c r="Z71" s="65"/>
      <c r="AA71" s="65"/>
    </row>
    <row r="72" spans="1:27" s="93" customFormat="1" ht="6.6" x14ac:dyDescent="0.15">
      <c r="A72" s="90"/>
      <c r="B72" s="90"/>
      <c r="C72" s="90"/>
      <c r="D72" s="90"/>
      <c r="E72" s="91"/>
      <c r="F72" s="96"/>
      <c r="G72" s="90"/>
      <c r="H72" s="90"/>
      <c r="I72" s="90"/>
      <c r="J72" s="96"/>
      <c r="K72" s="90"/>
      <c r="L72" s="90"/>
      <c r="M72" s="97"/>
      <c r="N72" s="90"/>
      <c r="O72" s="90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0"/>
      <c r="AA72" s="90"/>
    </row>
    <row r="73" spans="1:27" x14ac:dyDescent="0.25">
      <c r="A73" s="3"/>
      <c r="B73" s="3"/>
      <c r="C73" s="3"/>
      <c r="D73" s="3"/>
      <c r="E73" s="55">
        <v>1</v>
      </c>
      <c r="F73" s="64" t="s">
        <v>181</v>
      </c>
      <c r="G73" s="3"/>
      <c r="H73" s="3"/>
      <c r="I73" s="3"/>
      <c r="J73" s="3" t="s">
        <v>6</v>
      </c>
      <c r="K73" s="3"/>
      <c r="L73" s="3"/>
      <c r="M73" s="33">
        <v>187355.76751563777</v>
      </c>
      <c r="N73" s="3"/>
      <c r="O73" s="3"/>
      <c r="P73" s="33">
        <v>0</v>
      </c>
      <c r="Q73" s="33">
        <v>0</v>
      </c>
      <c r="R73" s="33">
        <v>0</v>
      </c>
      <c r="S73" s="33">
        <v>0</v>
      </c>
      <c r="T73" s="33">
        <v>5942.8422495109662</v>
      </c>
      <c r="U73" s="33">
        <v>16402.505216319842</v>
      </c>
      <c r="V73" s="33">
        <v>31444.344006478823</v>
      </c>
      <c r="W73" s="33">
        <v>42782.262621350084</v>
      </c>
      <c r="X73" s="33">
        <v>44144.08039458267</v>
      </c>
      <c r="Y73" s="33">
        <v>46639.733027395392</v>
      </c>
      <c r="Z73" s="3"/>
      <c r="AA73" s="3"/>
    </row>
    <row r="74" spans="1:27" s="93" customFormat="1" ht="6.6" x14ac:dyDescent="0.15">
      <c r="A74" s="90"/>
      <c r="B74" s="90"/>
      <c r="C74" s="90"/>
      <c r="D74" s="90"/>
      <c r="E74" s="91"/>
      <c r="F74" s="90"/>
      <c r="G74" s="90"/>
      <c r="H74" s="90"/>
      <c r="I74" s="90"/>
      <c r="J74" s="90"/>
      <c r="K74" s="90"/>
      <c r="L74" s="90"/>
      <c r="M74" s="92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0"/>
      <c r="AA74" s="90"/>
    </row>
    <row r="75" spans="1:27" s="66" customFormat="1" ht="13.8" x14ac:dyDescent="0.3">
      <c r="A75" s="65"/>
      <c r="B75" s="65"/>
      <c r="C75" s="65"/>
      <c r="D75" s="65"/>
      <c r="E75" s="72"/>
      <c r="F75" s="85" t="s">
        <v>299</v>
      </c>
      <c r="G75" s="65"/>
      <c r="H75" s="65"/>
      <c r="I75" s="65"/>
      <c r="J75" s="85" t="s">
        <v>6</v>
      </c>
      <c r="K75" s="65"/>
      <c r="L75" s="65"/>
      <c r="M75" s="88">
        <v>580047.39772587514</v>
      </c>
      <c r="N75" s="65"/>
      <c r="O75" s="65"/>
      <c r="P75" s="88">
        <v>-33333.870845397592</v>
      </c>
      <c r="Q75" s="88">
        <v>-60240.858604837653</v>
      </c>
      <c r="R75" s="88">
        <v>-50787.098375181457</v>
      </c>
      <c r="S75" s="88">
        <v>-25013.844511259169</v>
      </c>
      <c r="T75" s="88">
        <v>23771.368998043865</v>
      </c>
      <c r="U75" s="88">
        <v>65610.020865279366</v>
      </c>
      <c r="V75" s="88">
        <v>125777.37602591529</v>
      </c>
      <c r="W75" s="88">
        <v>171129.05048540031</v>
      </c>
      <c r="X75" s="88">
        <v>176576.32157833065</v>
      </c>
      <c r="Y75" s="88">
        <v>186558.93210958157</v>
      </c>
      <c r="Z75" s="65"/>
      <c r="AA75" s="65"/>
    </row>
    <row r="76" spans="1:27" s="93" customFormat="1" ht="6.6" x14ac:dyDescent="0.15">
      <c r="A76" s="90"/>
      <c r="B76" s="90"/>
      <c r="C76" s="90"/>
      <c r="D76" s="90"/>
      <c r="E76" s="91"/>
      <c r="F76" s="96"/>
      <c r="G76" s="90"/>
      <c r="H76" s="90"/>
      <c r="I76" s="90"/>
      <c r="J76" s="96"/>
      <c r="K76" s="90"/>
      <c r="L76" s="90"/>
      <c r="M76" s="97"/>
      <c r="N76" s="90"/>
      <c r="O76" s="90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0"/>
      <c r="AA76" s="90"/>
    </row>
    <row r="77" spans="1:27" x14ac:dyDescent="0.25">
      <c r="A77" s="3"/>
      <c r="B77" s="3"/>
      <c r="C77" s="3"/>
      <c r="D77" s="3"/>
      <c r="E77" s="55">
        <v>1</v>
      </c>
      <c r="F77" s="64" t="s">
        <v>297</v>
      </c>
      <c r="G77" s="3"/>
      <c r="H77" s="3"/>
      <c r="I77" s="3"/>
      <c r="J77" s="3" t="s">
        <v>6</v>
      </c>
      <c r="K77" s="3"/>
      <c r="L77" s="3"/>
      <c r="M77" s="33">
        <v>82674.020821079655</v>
      </c>
      <c r="N77" s="3"/>
      <c r="O77" s="3"/>
      <c r="P77" s="33">
        <v>3484.0053763440869</v>
      </c>
      <c r="Q77" s="33">
        <v>4900.0000000000009</v>
      </c>
      <c r="R77" s="33">
        <v>4900.0000000000009</v>
      </c>
      <c r="S77" s="33">
        <v>4900.0000000000009</v>
      </c>
      <c r="T77" s="33">
        <v>6211.0597894201628</v>
      </c>
      <c r="U77" s="33">
        <v>9354.0113394000018</v>
      </c>
      <c r="V77" s="33">
        <v>9354.0113394000018</v>
      </c>
      <c r="W77" s="33">
        <v>10353.403301720733</v>
      </c>
      <c r="X77" s="33">
        <v>14608.764837397341</v>
      </c>
      <c r="Y77" s="33">
        <v>14608.764837397341</v>
      </c>
      <c r="Z77" s="3"/>
      <c r="AA77" s="3"/>
    </row>
    <row r="78" spans="1:27" s="93" customFormat="1" ht="6.6" x14ac:dyDescent="0.15">
      <c r="A78" s="90"/>
      <c r="B78" s="90"/>
      <c r="C78" s="90"/>
      <c r="D78" s="90"/>
      <c r="E78" s="91"/>
      <c r="F78" s="90"/>
      <c r="G78" s="90"/>
      <c r="H78" s="90"/>
      <c r="I78" s="90"/>
      <c r="J78" s="90"/>
      <c r="K78" s="90"/>
      <c r="L78" s="90"/>
      <c r="M78" s="92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0"/>
      <c r="AA78" s="90"/>
    </row>
    <row r="79" spans="1:27" s="66" customFormat="1" ht="14.4" thickBot="1" x14ac:dyDescent="0.35">
      <c r="A79" s="65"/>
      <c r="B79" s="65"/>
      <c r="C79" s="65"/>
      <c r="D79" s="65"/>
      <c r="E79" s="72"/>
      <c r="F79" s="83" t="s">
        <v>293</v>
      </c>
      <c r="G79" s="65"/>
      <c r="H79" s="65"/>
      <c r="I79" s="65"/>
      <c r="J79" s="83" t="s">
        <v>6</v>
      </c>
      <c r="K79" s="65"/>
      <c r="L79" s="65"/>
      <c r="M79" s="84">
        <v>497373.37690479547</v>
      </c>
      <c r="N79" s="65"/>
      <c r="O79" s="65"/>
      <c r="P79" s="84">
        <v>-36817.876221741681</v>
      </c>
      <c r="Q79" s="84">
        <v>-65140.858604837653</v>
      </c>
      <c r="R79" s="84">
        <v>-55687.098375181457</v>
      </c>
      <c r="S79" s="84">
        <v>-29913.844511259169</v>
      </c>
      <c r="T79" s="84">
        <v>17560.309208623701</v>
      </c>
      <c r="U79" s="84">
        <v>56256.009525879366</v>
      </c>
      <c r="V79" s="84">
        <v>116423.36468651528</v>
      </c>
      <c r="W79" s="84">
        <v>160775.64718367957</v>
      </c>
      <c r="X79" s="84">
        <v>161967.5567409333</v>
      </c>
      <c r="Y79" s="84">
        <v>171950.16727218422</v>
      </c>
      <c r="Z79" s="65"/>
      <c r="AA79" s="65"/>
    </row>
    <row r="80" spans="1:27" s="93" customFormat="1" ht="7.2" thickTop="1" x14ac:dyDescent="0.15">
      <c r="A80" s="90"/>
      <c r="B80" s="90"/>
      <c r="C80" s="90"/>
      <c r="D80" s="90"/>
      <c r="E80" s="91"/>
      <c r="F80" s="94"/>
      <c r="G80" s="90"/>
      <c r="H80" s="90"/>
      <c r="I80" s="90"/>
      <c r="J80" s="94"/>
      <c r="K80" s="90"/>
      <c r="L80" s="90"/>
      <c r="M80" s="95"/>
      <c r="N80" s="90"/>
      <c r="O80" s="90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0"/>
      <c r="AA80" s="90"/>
    </row>
    <row r="81" spans="1:27" x14ac:dyDescent="0.25">
      <c r="A81" s="3"/>
      <c r="B81" s="3"/>
      <c r="C81" s="3"/>
      <c r="D81" s="3"/>
      <c r="E81" s="55"/>
      <c r="F81" s="3"/>
      <c r="G81" s="3"/>
      <c r="H81" s="3"/>
      <c r="I81" s="3"/>
      <c r="J81" s="3"/>
      <c r="K81" s="3"/>
      <c r="L81" s="3"/>
      <c r="M81" s="33"/>
      <c r="N81" s="3"/>
      <c r="O81" s="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"/>
      <c r="AA81" s="3"/>
    </row>
    <row r="82" spans="1:27" x14ac:dyDescent="0.25">
      <c r="A82" s="3"/>
      <c r="B82" s="3"/>
      <c r="C82" s="3"/>
      <c r="D82" s="3"/>
      <c r="E82" s="55"/>
      <c r="F82" s="3"/>
      <c r="G82" s="3"/>
      <c r="H82" s="3"/>
      <c r="I82" s="3"/>
      <c r="J82" s="3"/>
      <c r="K82" s="3"/>
      <c r="L82" s="3"/>
      <c r="M82" s="33"/>
      <c r="N82" s="3"/>
      <c r="O82" s="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"/>
      <c r="AA82" s="3"/>
    </row>
    <row r="83" spans="1:27" x14ac:dyDescent="0.25">
      <c r="A83" s="3"/>
      <c r="B83" s="3"/>
      <c r="C83" s="3"/>
      <c r="D83" s="3"/>
      <c r="E83" s="55"/>
      <c r="F83" s="3"/>
      <c r="G83" s="3"/>
      <c r="H83" s="3"/>
      <c r="I83" s="3"/>
      <c r="J83" s="3"/>
      <c r="K83" s="3"/>
      <c r="L83" s="3"/>
      <c r="M83" s="33"/>
      <c r="N83" s="3"/>
      <c r="O83" s="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"/>
      <c r="AA83" s="3"/>
    </row>
    <row r="84" spans="1:27" x14ac:dyDescent="0.25">
      <c r="A84" s="3"/>
      <c r="B84" s="3"/>
      <c r="C84" s="3"/>
      <c r="D84" s="3"/>
      <c r="E84" s="55"/>
      <c r="F84" s="3"/>
      <c r="G84" s="3"/>
      <c r="H84" s="3"/>
      <c r="I84" s="3"/>
      <c r="J84" s="3"/>
      <c r="K84" s="3"/>
      <c r="L84" s="3"/>
      <c r="M84" s="33"/>
      <c r="N84" s="3"/>
      <c r="O84" s="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"/>
      <c r="AA84" s="3"/>
    </row>
    <row r="85" spans="1:27" x14ac:dyDescent="0.25">
      <c r="A85" s="3"/>
      <c r="B85" s="3"/>
      <c r="C85" s="3"/>
      <c r="D85" s="3"/>
      <c r="E85" s="55"/>
      <c r="F85" s="3"/>
      <c r="G85" s="3"/>
      <c r="H85" s="3"/>
      <c r="I85" s="3"/>
      <c r="J85" s="3"/>
      <c r="K85" s="3"/>
      <c r="L85" s="3"/>
      <c r="M85" s="33"/>
      <c r="N85" s="3"/>
      <c r="O85" s="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"/>
      <c r="AA85" s="3"/>
    </row>
    <row r="86" spans="1:27" x14ac:dyDescent="0.25">
      <c r="A86" s="3"/>
      <c r="B86" s="3"/>
      <c r="C86" s="3"/>
      <c r="D86" s="3"/>
      <c r="E86" s="55"/>
      <c r="F86" s="3"/>
      <c r="G86" s="3"/>
      <c r="H86" s="3"/>
      <c r="I86" s="3"/>
      <c r="J86" s="3"/>
      <c r="K86" s="3"/>
      <c r="L86" s="3"/>
      <c r="M86" s="33"/>
      <c r="N86" s="3"/>
      <c r="O86" s="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"/>
      <c r="AA86" s="3"/>
    </row>
    <row r="87" spans="1:27" x14ac:dyDescent="0.25">
      <c r="A87" s="3"/>
      <c r="B87" s="3"/>
      <c r="C87" s="3"/>
      <c r="D87" s="3"/>
      <c r="E87" s="55"/>
      <c r="F87" s="3"/>
      <c r="G87" s="3"/>
      <c r="H87" s="3"/>
      <c r="I87" s="3"/>
      <c r="J87" s="3"/>
      <c r="K87" s="3"/>
      <c r="L87" s="3"/>
      <c r="M87" s="33"/>
      <c r="N87" s="3"/>
      <c r="O87" s="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"/>
      <c r="AA87" s="3"/>
    </row>
    <row r="88" spans="1:27" x14ac:dyDescent="0.25">
      <c r="A88" s="3"/>
      <c r="B88" s="3"/>
      <c r="C88" s="3"/>
      <c r="D88" s="3"/>
      <c r="E88" s="55"/>
      <c r="F88" s="3"/>
      <c r="G88" s="3"/>
      <c r="H88" s="3"/>
      <c r="I88" s="3"/>
      <c r="J88" s="3"/>
      <c r="K88" s="3"/>
      <c r="L88" s="3"/>
      <c r="M88" s="33"/>
      <c r="N88" s="3"/>
      <c r="O88" s="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"/>
      <c r="AA88" s="3"/>
    </row>
    <row r="89" spans="1:27" x14ac:dyDescent="0.25">
      <c r="A89" s="3"/>
      <c r="B89" s="3"/>
      <c r="C89" s="3"/>
      <c r="D89" s="3"/>
      <c r="E89" s="55"/>
      <c r="F89" s="3"/>
      <c r="G89" s="3"/>
      <c r="H89" s="3"/>
      <c r="I89" s="3"/>
      <c r="J89" s="3"/>
      <c r="K89" s="3"/>
      <c r="L89" s="3"/>
      <c r="M89" s="33"/>
      <c r="N89" s="3"/>
      <c r="O89" s="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"/>
      <c r="AA89" s="3"/>
    </row>
  </sheetData>
  <conditionalFormatting sqref="P8:Y9">
    <cfRule type="containsBlanks" dxfId="406" priority="56">
      <formula>LEN(TRIM(P8))=0</formula>
    </cfRule>
  </conditionalFormatting>
  <conditionalFormatting sqref="M63 P63:Y63">
    <cfRule type="cellIs" dxfId="405" priority="5" operator="lessThan">
      <formula>0</formula>
    </cfRule>
    <cfRule type="cellIs" dxfId="404" priority="6" operator="greaterThanOrEqual">
      <formula>0</formula>
    </cfRule>
  </conditionalFormatting>
  <conditionalFormatting sqref="M79 P79:Y79">
    <cfRule type="cellIs" dxfId="403" priority="1" operator="lessThan">
      <formula>0</formula>
    </cfRule>
    <cfRule type="cellIs" dxfId="402" priority="2" operator="greaterThanOrEqual">
      <formula>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66"/>
  <sheetViews>
    <sheetView showGridLines="0" workbookViewId="0">
      <pane xSplit="14" ySplit="9" topLeftCell="O10" activePane="bottomRight" state="frozen"/>
      <selection pane="topRight" activeCell="P1" sqref="P1"/>
      <selection pane="bottomLeft" activeCell="A10" sqref="A10"/>
      <selection pane="bottomRight" activeCell="F1" sqref="F1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74" customWidth="1"/>
    <col min="6" max="6" width="43.109375" style="2" bestFit="1" customWidth="1"/>
    <col min="7" max="9" width="1.6640625" style="2" customWidth="1"/>
    <col min="10" max="10" width="8.6640625" style="2" bestFit="1" customWidth="1"/>
    <col min="11" max="12" width="1.6640625" style="2" customWidth="1"/>
    <col min="13" max="13" width="11" style="63" customWidth="1"/>
    <col min="14" max="15" width="1.6640625" style="2" customWidth="1"/>
    <col min="16" max="25" width="9.6640625" style="2" customWidth="1"/>
    <col min="26" max="27" width="1.6640625" style="2" customWidth="1"/>
    <col min="28" max="16384" width="9.109375" style="2"/>
  </cols>
  <sheetData>
    <row r="1" spans="1:27" ht="13.8" x14ac:dyDescent="0.25">
      <c r="A1" s="192" t="s">
        <v>321</v>
      </c>
      <c r="B1" s="192"/>
      <c r="C1" s="192"/>
      <c r="D1" s="192"/>
      <c r="E1" s="193"/>
      <c r="F1" s="209" t="s">
        <v>350</v>
      </c>
      <c r="G1" s="3"/>
      <c r="H1" s="3"/>
      <c r="I1" s="3"/>
      <c r="J1" s="3"/>
      <c r="K1" s="3"/>
      <c r="L1" s="3"/>
      <c r="M1" s="33"/>
      <c r="N1" s="3"/>
      <c r="O1" s="3"/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  <c r="V1" s="3">
        <v>7</v>
      </c>
      <c r="W1" s="3">
        <v>8</v>
      </c>
      <c r="X1" s="3">
        <v>9</v>
      </c>
      <c r="Y1" s="3">
        <v>10</v>
      </c>
      <c r="Z1" s="3"/>
      <c r="AA1" s="3"/>
    </row>
    <row r="2" spans="1:27" x14ac:dyDescent="0.25">
      <c r="A2" s="3"/>
      <c r="B2" s="3"/>
      <c r="C2" s="3"/>
      <c r="D2" s="3"/>
      <c r="E2" s="55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/>
      <c r="D3" s="10" t="s">
        <v>0</v>
      </c>
      <c r="E3" s="55"/>
      <c r="F3" s="3"/>
      <c r="G3" s="3"/>
      <c r="H3" s="3"/>
      <c r="I3" s="3"/>
      <c r="J3" s="3"/>
      <c r="K3" s="3"/>
      <c r="L3" s="3"/>
      <c r="M3" s="3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10" t="s">
        <v>1</v>
      </c>
      <c r="E4" s="55"/>
      <c r="F4" s="3"/>
      <c r="G4" s="3"/>
      <c r="H4" s="3"/>
      <c r="I4" s="3"/>
      <c r="J4" s="3"/>
      <c r="K4" s="3"/>
      <c r="L4" s="3"/>
      <c r="M4" s="3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/>
      <c r="D5" s="10" t="s">
        <v>20</v>
      </c>
      <c r="E5" s="55"/>
      <c r="F5" s="3"/>
      <c r="G5" s="3"/>
      <c r="H5" s="3"/>
      <c r="I5" s="3"/>
      <c r="J5" s="3"/>
      <c r="K5" s="3"/>
      <c r="L5" s="3"/>
      <c r="M5" s="3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10" t="s">
        <v>310</v>
      </c>
      <c r="E6" s="55"/>
      <c r="F6" s="3"/>
      <c r="G6" s="3"/>
      <c r="H6" s="3"/>
      <c r="I6" s="3"/>
      <c r="J6" s="3"/>
      <c r="K6" s="3"/>
      <c r="L6" s="3"/>
      <c r="M6" s="3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/>
      <c r="D7" s="10" t="s">
        <v>316</v>
      </c>
      <c r="E7" s="55"/>
      <c r="F7" s="3"/>
      <c r="G7" s="3"/>
      <c r="H7" s="3"/>
      <c r="I7" s="3"/>
      <c r="J7" s="3"/>
      <c r="K7" s="3"/>
      <c r="L7" s="3"/>
      <c r="M7" s="33"/>
      <c r="N7" s="3"/>
      <c r="O7" s="3"/>
      <c r="P7" s="25" t="s">
        <v>352</v>
      </c>
      <c r="Q7" s="25" t="s">
        <v>353</v>
      </c>
      <c r="R7" s="25" t="s">
        <v>354</v>
      </c>
      <c r="S7" s="25" t="s">
        <v>355</v>
      </c>
      <c r="T7" s="25" t="s">
        <v>356</v>
      </c>
      <c r="U7" s="25" t="s">
        <v>357</v>
      </c>
      <c r="V7" s="25" t="s">
        <v>358</v>
      </c>
      <c r="W7" s="25" t="s">
        <v>359</v>
      </c>
      <c r="X7" s="25" t="s">
        <v>360</v>
      </c>
      <c r="Y7" s="25" t="s">
        <v>361</v>
      </c>
      <c r="Z7" s="3"/>
      <c r="AA7" s="3"/>
    </row>
    <row r="8" spans="1:27" x14ac:dyDescent="0.25">
      <c r="A8" s="3"/>
      <c r="B8" s="3"/>
      <c r="C8" s="171">
        <v>2.6193447411060333E-10</v>
      </c>
      <c r="D8" s="191" t="s">
        <v>39</v>
      </c>
      <c r="E8" s="55"/>
      <c r="F8" s="3"/>
      <c r="G8" s="3"/>
      <c r="H8" s="3"/>
      <c r="I8" s="3"/>
      <c r="J8" s="3"/>
      <c r="K8" s="3"/>
      <c r="L8" s="3"/>
      <c r="M8" s="33"/>
      <c r="N8" s="3"/>
      <c r="O8" s="3"/>
      <c r="P8" s="24">
        <v>44562</v>
      </c>
      <c r="Q8" s="24">
        <v>44927</v>
      </c>
      <c r="R8" s="24">
        <v>45292</v>
      </c>
      <c r="S8" s="24">
        <v>45658</v>
      </c>
      <c r="T8" s="24">
        <v>46023</v>
      </c>
      <c r="U8" s="24">
        <v>46388</v>
      </c>
      <c r="V8" s="24">
        <v>46753</v>
      </c>
      <c r="W8" s="24">
        <v>47119</v>
      </c>
      <c r="X8" s="24">
        <v>47484</v>
      </c>
      <c r="Y8" s="24">
        <v>47849</v>
      </c>
      <c r="Z8" s="3"/>
      <c r="AA8" s="3"/>
    </row>
    <row r="9" spans="1:27" x14ac:dyDescent="0.25">
      <c r="A9" s="10"/>
      <c r="B9" s="10"/>
      <c r="C9" s="10"/>
      <c r="D9" s="10"/>
      <c r="E9" s="71"/>
      <c r="F9" s="59" t="s">
        <v>2</v>
      </c>
      <c r="G9" s="10"/>
      <c r="H9" s="10"/>
      <c r="I9" s="10"/>
      <c r="J9" s="59" t="s">
        <v>3</v>
      </c>
      <c r="K9" s="10"/>
      <c r="L9" s="10"/>
      <c r="M9" s="102" t="s">
        <v>4</v>
      </c>
      <c r="N9" s="10"/>
      <c r="O9" s="3"/>
      <c r="P9" s="61">
        <v>44926</v>
      </c>
      <c r="Q9" s="61">
        <v>45291</v>
      </c>
      <c r="R9" s="61">
        <v>45657</v>
      </c>
      <c r="S9" s="61">
        <v>46022</v>
      </c>
      <c r="T9" s="61">
        <v>46387</v>
      </c>
      <c r="U9" s="61">
        <v>46752</v>
      </c>
      <c r="V9" s="61">
        <v>47118</v>
      </c>
      <c r="W9" s="61">
        <v>47483</v>
      </c>
      <c r="X9" s="61">
        <v>47848</v>
      </c>
      <c r="Y9" s="61">
        <v>48213</v>
      </c>
      <c r="Z9" s="3"/>
      <c r="AA9" s="3"/>
    </row>
    <row r="10" spans="1:27" s="181" customFormat="1" ht="6.6" x14ac:dyDescent="0.15">
      <c r="A10" s="177"/>
      <c r="B10" s="177"/>
      <c r="C10" s="177"/>
      <c r="D10" s="177"/>
      <c r="E10" s="178"/>
      <c r="F10" s="179"/>
      <c r="G10" s="177"/>
      <c r="H10" s="177"/>
      <c r="I10" s="177"/>
      <c r="J10" s="179"/>
      <c r="K10" s="177"/>
      <c r="L10" s="177"/>
      <c r="M10" s="180"/>
      <c r="N10" s="177"/>
      <c r="O10" s="177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77"/>
      <c r="AA10" s="177"/>
    </row>
    <row r="11" spans="1:27" s="93" customFormat="1" ht="6.6" x14ac:dyDescent="0.15">
      <c r="A11" s="90"/>
      <c r="B11" s="90"/>
      <c r="C11" s="90"/>
      <c r="D11" s="90"/>
      <c r="E11" s="91"/>
      <c r="F11" s="90"/>
      <c r="G11" s="90"/>
      <c r="H11" s="90"/>
      <c r="I11" s="90"/>
      <c r="J11" s="90"/>
      <c r="K11" s="90"/>
      <c r="L11" s="90"/>
      <c r="M11" s="92"/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0"/>
      <c r="AA11" s="90"/>
    </row>
    <row r="12" spans="1:27" s="77" customFormat="1" ht="15" thickBot="1" x14ac:dyDescent="0.35">
      <c r="A12" s="75"/>
      <c r="B12" s="75"/>
      <c r="C12" s="75"/>
      <c r="D12" s="75"/>
      <c r="E12" s="76"/>
      <c r="F12" s="78" t="s">
        <v>153</v>
      </c>
      <c r="G12" s="75"/>
      <c r="H12" s="75"/>
      <c r="I12" s="75"/>
      <c r="J12" s="78" t="s">
        <v>6</v>
      </c>
      <c r="K12" s="75"/>
      <c r="L12" s="75"/>
      <c r="M12" s="79">
        <v>9647163.0100776479</v>
      </c>
      <c r="N12" s="75"/>
      <c r="O12" s="75"/>
      <c r="P12" s="79">
        <v>10896.422500000001</v>
      </c>
      <c r="Q12" s="79">
        <v>62713.461887999998</v>
      </c>
      <c r="R12" s="79">
        <v>183592.47871999998</v>
      </c>
      <c r="S12" s="79">
        <v>384970.4788160001</v>
      </c>
      <c r="T12" s="79">
        <v>774340.62024704006</v>
      </c>
      <c r="U12" s="79">
        <v>1103049.1765708802</v>
      </c>
      <c r="V12" s="79">
        <v>1465147.7309323007</v>
      </c>
      <c r="W12" s="79">
        <v>1726562.044592985</v>
      </c>
      <c r="X12" s="79">
        <v>1933755.9051896865</v>
      </c>
      <c r="Y12" s="79">
        <v>2002134.6906207558</v>
      </c>
      <c r="Z12" s="75"/>
      <c r="AA12" s="75"/>
    </row>
    <row r="13" spans="1:27" s="93" customFormat="1" ht="7.2" thickTop="1" x14ac:dyDescent="0.15">
      <c r="A13" s="90"/>
      <c r="B13" s="90"/>
      <c r="C13" s="90"/>
      <c r="D13" s="90"/>
      <c r="E13" s="91"/>
      <c r="F13" s="94"/>
      <c r="G13" s="90"/>
      <c r="H13" s="90"/>
      <c r="I13" s="90"/>
      <c r="J13" s="94"/>
      <c r="K13" s="90"/>
      <c r="L13" s="90"/>
      <c r="M13" s="95"/>
      <c r="N13" s="90"/>
      <c r="O13" s="90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0"/>
      <c r="AA13" s="90"/>
    </row>
    <row r="14" spans="1:27" x14ac:dyDescent="0.25">
      <c r="A14" s="3"/>
      <c r="B14" s="3"/>
      <c r="C14" s="3"/>
      <c r="D14" s="3"/>
      <c r="E14" s="55"/>
      <c r="F14" s="80" t="s">
        <v>154</v>
      </c>
      <c r="G14" s="3"/>
      <c r="H14" s="3"/>
      <c r="I14" s="3"/>
      <c r="J14" s="81" t="s">
        <v>6</v>
      </c>
      <c r="K14" s="3"/>
      <c r="L14" s="3"/>
      <c r="M14" s="82">
        <v>6884903.7343166508</v>
      </c>
      <c r="N14" s="3"/>
      <c r="O14" s="3"/>
      <c r="P14" s="82">
        <v>9204.9691629232184</v>
      </c>
      <c r="Q14" s="82">
        <v>49255.902716490331</v>
      </c>
      <c r="R14" s="82">
        <v>136871.48008528419</v>
      </c>
      <c r="S14" s="82">
        <v>276764.61219148338</v>
      </c>
      <c r="T14" s="82">
        <v>558439.44329943787</v>
      </c>
      <c r="U14" s="82">
        <v>779164.11486567685</v>
      </c>
      <c r="V14" s="82">
        <v>1033959.0376160238</v>
      </c>
      <c r="W14" s="82">
        <v>1227397.984137614</v>
      </c>
      <c r="X14" s="82">
        <v>1380671.4271737617</v>
      </c>
      <c r="Y14" s="82">
        <v>1433174.7630679547</v>
      </c>
      <c r="Z14" s="3"/>
      <c r="AA14" s="3"/>
    </row>
    <row r="15" spans="1:27" s="93" customFormat="1" ht="6.6" x14ac:dyDescent="0.15">
      <c r="A15" s="90"/>
      <c r="B15" s="90"/>
      <c r="C15" s="90"/>
      <c r="D15" s="90"/>
      <c r="E15" s="91"/>
      <c r="F15" s="96"/>
      <c r="G15" s="90"/>
      <c r="H15" s="90"/>
      <c r="I15" s="90"/>
      <c r="J15" s="96"/>
      <c r="K15" s="90"/>
      <c r="L15" s="90"/>
      <c r="M15" s="97"/>
      <c r="N15" s="90"/>
      <c r="O15" s="90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0"/>
      <c r="AA15" s="90"/>
    </row>
    <row r="16" spans="1:27" s="66" customFormat="1" ht="14.4" thickBot="1" x14ac:dyDescent="0.35">
      <c r="A16" s="65"/>
      <c r="B16" s="65"/>
      <c r="C16" s="65"/>
      <c r="D16" s="65"/>
      <c r="E16" s="72"/>
      <c r="F16" s="83" t="s">
        <v>155</v>
      </c>
      <c r="G16" s="65"/>
      <c r="H16" s="65"/>
      <c r="I16" s="65"/>
      <c r="J16" s="83" t="s">
        <v>6</v>
      </c>
      <c r="K16" s="65"/>
      <c r="L16" s="65"/>
      <c r="M16" s="84">
        <v>2762259.2757609985</v>
      </c>
      <c r="N16" s="65"/>
      <c r="O16" s="65"/>
      <c r="P16" s="84">
        <v>1691.4533370767822</v>
      </c>
      <c r="Q16" s="84">
        <v>13457.559171509667</v>
      </c>
      <c r="R16" s="84">
        <v>46720.998634715797</v>
      </c>
      <c r="S16" s="84">
        <v>108205.86662451673</v>
      </c>
      <c r="T16" s="84">
        <v>215901.17694760219</v>
      </c>
      <c r="U16" s="84">
        <v>323885.06170520338</v>
      </c>
      <c r="V16" s="84">
        <v>431188.69331627688</v>
      </c>
      <c r="W16" s="84">
        <v>499164.06045537093</v>
      </c>
      <c r="X16" s="84">
        <v>553084.4780159248</v>
      </c>
      <c r="Y16" s="84">
        <v>568959.92755280109</v>
      </c>
      <c r="Z16" s="65"/>
      <c r="AA16" s="65"/>
    </row>
    <row r="17" spans="1:27" s="93" customFormat="1" ht="7.2" thickTop="1" x14ac:dyDescent="0.15">
      <c r="A17" s="90"/>
      <c r="B17" s="90"/>
      <c r="C17" s="90"/>
      <c r="D17" s="90"/>
      <c r="E17" s="91"/>
      <c r="F17" s="94"/>
      <c r="G17" s="90"/>
      <c r="H17" s="90"/>
      <c r="I17" s="90"/>
      <c r="J17" s="94"/>
      <c r="K17" s="90"/>
      <c r="L17" s="90"/>
      <c r="M17" s="95"/>
      <c r="N17" s="90"/>
      <c r="O17" s="90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0"/>
      <c r="AA17" s="90"/>
    </row>
    <row r="18" spans="1:27" s="66" customFormat="1" ht="13.8" x14ac:dyDescent="0.3">
      <c r="A18" s="65"/>
      <c r="B18" s="65"/>
      <c r="C18" s="65"/>
      <c r="D18" s="65"/>
      <c r="E18" s="72"/>
      <c r="F18" s="85" t="s">
        <v>223</v>
      </c>
      <c r="G18" s="65"/>
      <c r="H18" s="65"/>
      <c r="I18" s="65"/>
      <c r="J18" s="85" t="s">
        <v>6</v>
      </c>
      <c r="K18" s="65"/>
      <c r="L18" s="65"/>
      <c r="M18" s="88">
        <v>1788453.7841459126</v>
      </c>
      <c r="N18" s="65"/>
      <c r="O18" s="65"/>
      <c r="P18" s="88">
        <v>29637.295982848766</v>
      </c>
      <c r="Q18" s="88">
        <v>60206.037632569562</v>
      </c>
      <c r="R18" s="88">
        <v>77050.8367808857</v>
      </c>
      <c r="S18" s="88">
        <v>105479.75628724725</v>
      </c>
      <c r="T18" s="88">
        <v>153465.18098092003</v>
      </c>
      <c r="U18" s="88">
        <v>209206.74663915587</v>
      </c>
      <c r="V18" s="88">
        <v>248513.5080845248</v>
      </c>
      <c r="W18" s="88">
        <v>271551.85672129976</v>
      </c>
      <c r="X18" s="88">
        <v>314972.68933182413</v>
      </c>
      <c r="Y18" s="88">
        <v>318369.8757046368</v>
      </c>
      <c r="Z18" s="65"/>
      <c r="AA18" s="65"/>
    </row>
    <row r="19" spans="1:27" x14ac:dyDescent="0.25">
      <c r="A19" s="3"/>
      <c r="B19" s="3"/>
      <c r="C19" s="3"/>
      <c r="D19" s="3"/>
      <c r="E19" s="55">
        <v>1</v>
      </c>
      <c r="F19" s="86" t="s">
        <v>185</v>
      </c>
      <c r="G19" s="3"/>
      <c r="H19" s="3"/>
      <c r="I19" s="3"/>
      <c r="J19" s="87" t="s">
        <v>6</v>
      </c>
      <c r="K19" s="3"/>
      <c r="L19" s="3"/>
      <c r="M19" s="89">
        <v>502574.66735515121</v>
      </c>
      <c r="N19" s="3"/>
      <c r="O19" s="3"/>
      <c r="P19" s="89">
        <v>6941.2938362903224</v>
      </c>
      <c r="Q19" s="89">
        <v>11135.529381615483</v>
      </c>
      <c r="R19" s="89">
        <v>15850.832392579037</v>
      </c>
      <c r="S19" s="89">
        <v>23634.392950788337</v>
      </c>
      <c r="T19" s="89">
        <v>41275.432318155421</v>
      </c>
      <c r="U19" s="89">
        <v>56632.996895698656</v>
      </c>
      <c r="V19" s="89">
        <v>71524.735333303572</v>
      </c>
      <c r="W19" s="89">
        <v>80474.552874646921</v>
      </c>
      <c r="X19" s="89">
        <v>97586.163872799691</v>
      </c>
      <c r="Y19" s="89">
        <v>97518.737499273775</v>
      </c>
      <c r="Z19" s="3"/>
      <c r="AA19" s="3"/>
    </row>
    <row r="20" spans="1:27" s="70" customFormat="1" ht="10.199999999999999" x14ac:dyDescent="0.2">
      <c r="A20" s="67"/>
      <c r="B20" s="67"/>
      <c r="C20" s="67"/>
      <c r="D20" s="67"/>
      <c r="E20" s="73"/>
      <c r="F20" s="68" t="s">
        <v>219</v>
      </c>
      <c r="G20" s="67"/>
      <c r="H20" s="67"/>
      <c r="I20" s="67"/>
      <c r="J20" s="67" t="s">
        <v>6</v>
      </c>
      <c r="K20" s="67"/>
      <c r="L20" s="67"/>
      <c r="M20" s="69">
        <v>62777.010755228868</v>
      </c>
      <c r="N20" s="67"/>
      <c r="O20" s="67"/>
      <c r="P20" s="69">
        <v>1102.9314919354838</v>
      </c>
      <c r="Q20" s="69">
        <v>1676.316124903226</v>
      </c>
      <c r="R20" s="69">
        <v>2192.2136096913609</v>
      </c>
      <c r="S20" s="69">
        <v>3043.8066685764043</v>
      </c>
      <c r="T20" s="69">
        <v>5112.6657626908191</v>
      </c>
      <c r="U20" s="69">
        <v>7070.4589884261113</v>
      </c>
      <c r="V20" s="69">
        <v>8699.752034115927</v>
      </c>
      <c r="W20" s="69">
        <v>9801.7304534486775</v>
      </c>
      <c r="X20" s="69">
        <v>12042.256343189025</v>
      </c>
      <c r="Y20" s="69">
        <v>12034.879278251838</v>
      </c>
      <c r="Z20" s="67"/>
      <c r="AA20" s="67"/>
    </row>
    <row r="21" spans="1:27" s="70" customFormat="1" ht="10.199999999999999" x14ac:dyDescent="0.2">
      <c r="A21" s="67"/>
      <c r="B21" s="67"/>
      <c r="C21" s="67"/>
      <c r="D21" s="67"/>
      <c r="E21" s="73"/>
      <c r="F21" s="68" t="s">
        <v>220</v>
      </c>
      <c r="G21" s="67"/>
      <c r="H21" s="67"/>
      <c r="I21" s="67"/>
      <c r="J21" s="67" t="s">
        <v>6</v>
      </c>
      <c r="K21" s="67"/>
      <c r="L21" s="67"/>
      <c r="M21" s="69">
        <v>430770.72388700757</v>
      </c>
      <c r="N21" s="67"/>
      <c r="O21" s="67"/>
      <c r="P21" s="69">
        <v>5673.4519354838712</v>
      </c>
      <c r="Q21" s="69">
        <v>9210.5289992258058</v>
      </c>
      <c r="R21" s="69">
        <v>13337.708877530888</v>
      </c>
      <c r="S21" s="69">
        <v>20150.453348611234</v>
      </c>
      <c r="T21" s="69">
        <v>35428.751433126556</v>
      </c>
      <c r="U21" s="69">
        <v>48545.947902208893</v>
      </c>
      <c r="V21" s="69">
        <v>61580.292267727418</v>
      </c>
      <c r="W21" s="69">
        <v>69270.101015675711</v>
      </c>
      <c r="X21" s="69">
        <v>83816.252313457342</v>
      </c>
      <c r="Y21" s="69">
        <v>83757.23579395983</v>
      </c>
      <c r="Z21" s="67"/>
      <c r="AA21" s="67"/>
    </row>
    <row r="22" spans="1:27" s="70" customFormat="1" ht="10.199999999999999" x14ac:dyDescent="0.2">
      <c r="A22" s="67"/>
      <c r="B22" s="67"/>
      <c r="C22" s="67"/>
      <c r="D22" s="67"/>
      <c r="E22" s="73"/>
      <c r="F22" s="68" t="s">
        <v>221</v>
      </c>
      <c r="G22" s="67"/>
      <c r="H22" s="67"/>
      <c r="I22" s="67"/>
      <c r="J22" s="67" t="s">
        <v>6</v>
      </c>
      <c r="K22" s="67"/>
      <c r="L22" s="67"/>
      <c r="M22" s="69">
        <v>9026.932712914786</v>
      </c>
      <c r="N22" s="67"/>
      <c r="O22" s="67"/>
      <c r="P22" s="69">
        <v>164.91040887096773</v>
      </c>
      <c r="Q22" s="69">
        <v>248.68425748645163</v>
      </c>
      <c r="R22" s="69">
        <v>320.90990535679049</v>
      </c>
      <c r="S22" s="69">
        <v>440.1329336006965</v>
      </c>
      <c r="T22" s="69">
        <v>734.01512233804783</v>
      </c>
      <c r="U22" s="69">
        <v>1016.5900050636557</v>
      </c>
      <c r="V22" s="69">
        <v>1244.6910314602301</v>
      </c>
      <c r="W22" s="69">
        <v>1402.7214055225272</v>
      </c>
      <c r="X22" s="69">
        <v>1727.6552161533127</v>
      </c>
      <c r="Y22" s="69">
        <v>1726.6224270621062</v>
      </c>
      <c r="Z22" s="67"/>
      <c r="AA22" s="67"/>
    </row>
    <row r="23" spans="1:27" s="93" customFormat="1" ht="6.6" x14ac:dyDescent="0.15">
      <c r="A23" s="90"/>
      <c r="B23" s="90"/>
      <c r="C23" s="90"/>
      <c r="D23" s="90"/>
      <c r="E23" s="91"/>
      <c r="F23" s="90"/>
      <c r="G23" s="90"/>
      <c r="H23" s="90"/>
      <c r="I23" s="90"/>
      <c r="J23" s="90"/>
      <c r="K23" s="90"/>
      <c r="L23" s="90"/>
      <c r="M23" s="92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0"/>
      <c r="AA23" s="90"/>
    </row>
    <row r="24" spans="1:27" x14ac:dyDescent="0.25">
      <c r="A24" s="3"/>
      <c r="B24" s="3"/>
      <c r="C24" s="3"/>
      <c r="D24" s="3"/>
      <c r="E24" s="55">
        <v>1</v>
      </c>
      <c r="F24" s="64" t="s">
        <v>189</v>
      </c>
      <c r="G24" s="3"/>
      <c r="H24" s="3"/>
      <c r="I24" s="3"/>
      <c r="J24" s="3" t="s">
        <v>6</v>
      </c>
      <c r="K24" s="3"/>
      <c r="L24" s="3"/>
      <c r="M24" s="33">
        <v>47570.327314416667</v>
      </c>
      <c r="N24" s="3"/>
      <c r="O24" s="3"/>
      <c r="P24" s="33">
        <v>53.250000000000007</v>
      </c>
      <c r="Q24" s="33">
        <v>302.40000000000003</v>
      </c>
      <c r="R24" s="33">
        <v>878.08000000000015</v>
      </c>
      <c r="S24" s="33">
        <v>1811.0400000000009</v>
      </c>
      <c r="T24" s="33">
        <v>3642.7776000000013</v>
      </c>
      <c r="U24" s="33">
        <v>5108.9955840000021</v>
      </c>
      <c r="V24" s="33">
        <v>6942.2234112000042</v>
      </c>
      <c r="W24" s="33">
        <v>8407.8039091200044</v>
      </c>
      <c r="X24" s="33">
        <v>9819.1138510080054</v>
      </c>
      <c r="Y24" s="33">
        <v>10604.642959088647</v>
      </c>
      <c r="Z24" s="3"/>
      <c r="AA24" s="3"/>
    </row>
    <row r="25" spans="1:27" s="70" customFormat="1" ht="10.199999999999999" x14ac:dyDescent="0.2">
      <c r="A25" s="67"/>
      <c r="B25" s="67"/>
      <c r="C25" s="67"/>
      <c r="D25" s="67"/>
      <c r="E25" s="73"/>
      <c r="F25" s="68" t="s">
        <v>95</v>
      </c>
      <c r="G25" s="67"/>
      <c r="H25" s="67"/>
      <c r="I25" s="67"/>
      <c r="J25" s="67" t="s">
        <v>6</v>
      </c>
      <c r="K25" s="67"/>
      <c r="L25" s="67"/>
      <c r="M25" s="69">
        <v>0</v>
      </c>
      <c r="N25" s="67"/>
      <c r="O25" s="67"/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7"/>
      <c r="AA25" s="67"/>
    </row>
    <row r="26" spans="1:27" s="70" customFormat="1" ht="10.199999999999999" x14ac:dyDescent="0.2">
      <c r="A26" s="67"/>
      <c r="B26" s="67"/>
      <c r="C26" s="67"/>
      <c r="D26" s="67"/>
      <c r="E26" s="73"/>
      <c r="F26" s="68" t="s">
        <v>96</v>
      </c>
      <c r="G26" s="67"/>
      <c r="H26" s="67"/>
      <c r="I26" s="67"/>
      <c r="J26" s="67"/>
      <c r="K26" s="67"/>
      <c r="L26" s="67"/>
      <c r="M26" s="69">
        <v>0</v>
      </c>
      <c r="N26" s="67"/>
      <c r="O26" s="67"/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7"/>
      <c r="AA26" s="67"/>
    </row>
    <row r="27" spans="1:27" s="70" customFormat="1" ht="10.199999999999999" x14ac:dyDescent="0.2">
      <c r="A27" s="67"/>
      <c r="B27" s="67"/>
      <c r="C27" s="67"/>
      <c r="D27" s="67"/>
      <c r="E27" s="73"/>
      <c r="F27" s="68" t="s">
        <v>106</v>
      </c>
      <c r="G27" s="67"/>
      <c r="H27" s="67"/>
      <c r="I27" s="67"/>
      <c r="J27" s="67" t="s">
        <v>6</v>
      </c>
      <c r="K27" s="67"/>
      <c r="L27" s="67"/>
      <c r="M27" s="69">
        <v>47570.327314416667</v>
      </c>
      <c r="N27" s="67"/>
      <c r="O27" s="67"/>
      <c r="P27" s="69">
        <v>53.250000000000007</v>
      </c>
      <c r="Q27" s="69">
        <v>302.40000000000003</v>
      </c>
      <c r="R27" s="69">
        <v>878.08000000000015</v>
      </c>
      <c r="S27" s="69">
        <v>1811.0400000000009</v>
      </c>
      <c r="T27" s="69">
        <v>3642.7776000000013</v>
      </c>
      <c r="U27" s="69">
        <v>5108.9955840000021</v>
      </c>
      <c r="V27" s="69">
        <v>6942.2234112000042</v>
      </c>
      <c r="W27" s="69">
        <v>8407.8039091200044</v>
      </c>
      <c r="X27" s="69">
        <v>9819.1138510080054</v>
      </c>
      <c r="Y27" s="69">
        <v>10604.642959088647</v>
      </c>
      <c r="Z27" s="67"/>
      <c r="AA27" s="67"/>
    </row>
    <row r="28" spans="1:27" s="93" customFormat="1" ht="6.6" x14ac:dyDescent="0.15">
      <c r="A28" s="90"/>
      <c r="B28" s="90"/>
      <c r="C28" s="90"/>
      <c r="D28" s="90"/>
      <c r="E28" s="91"/>
      <c r="F28" s="90"/>
      <c r="G28" s="90"/>
      <c r="H28" s="90"/>
      <c r="I28" s="90"/>
      <c r="J28" s="90"/>
      <c r="K28" s="90"/>
      <c r="L28" s="90"/>
      <c r="M28" s="92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0"/>
      <c r="AA28" s="90"/>
    </row>
    <row r="29" spans="1:27" x14ac:dyDescent="0.25">
      <c r="A29" s="3"/>
      <c r="B29" s="3"/>
      <c r="C29" s="3"/>
      <c r="D29" s="3"/>
      <c r="E29" s="55">
        <v>1</v>
      </c>
      <c r="F29" s="64" t="s">
        <v>161</v>
      </c>
      <c r="G29" s="3"/>
      <c r="H29" s="3"/>
      <c r="I29" s="3"/>
      <c r="J29" s="3" t="s">
        <v>6</v>
      </c>
      <c r="K29" s="3"/>
      <c r="L29" s="3"/>
      <c r="M29" s="33">
        <v>248581.0013843801</v>
      </c>
      <c r="N29" s="3"/>
      <c r="O29" s="3"/>
      <c r="P29" s="33">
        <v>544.82112500000005</v>
      </c>
      <c r="Q29" s="33">
        <v>3135.6730944000001</v>
      </c>
      <c r="R29" s="33">
        <v>7343.6991487999985</v>
      </c>
      <c r="S29" s="33">
        <v>15398.819152640006</v>
      </c>
      <c r="T29" s="33">
        <v>23230.218607411203</v>
      </c>
      <c r="U29" s="33">
        <v>33091.475297126402</v>
      </c>
      <c r="V29" s="33">
        <v>43954.431927969017</v>
      </c>
      <c r="W29" s="33">
        <v>43164.051114824622</v>
      </c>
      <c r="X29" s="33">
        <v>38675.118103793728</v>
      </c>
      <c r="Y29" s="33">
        <v>40042.693812415113</v>
      </c>
      <c r="Z29" s="3"/>
      <c r="AA29" s="3"/>
    </row>
    <row r="30" spans="1:27" s="93" customFormat="1" ht="6.6" x14ac:dyDescent="0.15">
      <c r="A30" s="90"/>
      <c r="B30" s="90"/>
      <c r="C30" s="90"/>
      <c r="D30" s="90"/>
      <c r="E30" s="91"/>
      <c r="F30" s="90"/>
      <c r="G30" s="90"/>
      <c r="H30" s="90"/>
      <c r="I30" s="90"/>
      <c r="J30" s="90"/>
      <c r="K30" s="90"/>
      <c r="L30" s="90"/>
      <c r="M30" s="92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0"/>
      <c r="AA30" s="90"/>
    </row>
    <row r="31" spans="1:27" x14ac:dyDescent="0.25">
      <c r="A31" s="3"/>
      <c r="B31" s="3"/>
      <c r="C31" s="3"/>
      <c r="D31" s="3"/>
      <c r="E31" s="55">
        <v>1</v>
      </c>
      <c r="F31" s="64" t="s">
        <v>147</v>
      </c>
      <c r="G31" s="3"/>
      <c r="H31" s="3"/>
      <c r="I31" s="3"/>
      <c r="J31" s="3" t="s">
        <v>6</v>
      </c>
      <c r="K31" s="3"/>
      <c r="L31" s="3"/>
      <c r="M31" s="33">
        <v>746202.03342899587</v>
      </c>
      <c r="N31" s="3"/>
      <c r="O31" s="3"/>
      <c r="P31" s="33">
        <v>16498.328349916756</v>
      </c>
      <c r="Q31" s="33">
        <v>34169.212940939033</v>
      </c>
      <c r="R31" s="33">
        <v>39816.841209876919</v>
      </c>
      <c r="S31" s="33">
        <v>48751.754449091459</v>
      </c>
      <c r="T31" s="33">
        <v>64353.606245133175</v>
      </c>
      <c r="U31" s="33">
        <v>86211.569658995708</v>
      </c>
      <c r="V31" s="33">
        <v>95264.17898881757</v>
      </c>
      <c r="W31" s="33">
        <v>105297.96092529522</v>
      </c>
      <c r="X31" s="33">
        <v>127349.85831238597</v>
      </c>
      <c r="Y31" s="33">
        <v>128488.72234854402</v>
      </c>
      <c r="Z31" s="3"/>
      <c r="AA31" s="3"/>
    </row>
    <row r="32" spans="1:27" s="93" customFormat="1" ht="6.6" x14ac:dyDescent="0.15">
      <c r="A32" s="90"/>
      <c r="B32" s="90"/>
      <c r="C32" s="90"/>
      <c r="D32" s="90"/>
      <c r="E32" s="91"/>
      <c r="F32" s="98"/>
      <c r="G32" s="90"/>
      <c r="H32" s="90"/>
      <c r="I32" s="90"/>
      <c r="J32" s="90"/>
      <c r="K32" s="90"/>
      <c r="L32" s="90"/>
      <c r="M32" s="92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0"/>
      <c r="AA32" s="90"/>
    </row>
    <row r="33" spans="1:27" x14ac:dyDescent="0.25">
      <c r="A33" s="3"/>
      <c r="B33" s="3"/>
      <c r="C33" s="3"/>
      <c r="D33" s="3"/>
      <c r="E33" s="55">
        <v>1</v>
      </c>
      <c r="F33" s="64" t="s">
        <v>162</v>
      </c>
      <c r="G33" s="3"/>
      <c r="H33" s="3"/>
      <c r="I33" s="3"/>
      <c r="J33" s="3" t="s">
        <v>6</v>
      </c>
      <c r="K33" s="3"/>
      <c r="L33" s="3"/>
      <c r="M33" s="33">
        <v>223860.61002869875</v>
      </c>
      <c r="N33" s="3"/>
      <c r="O33" s="3"/>
      <c r="P33" s="33">
        <v>4949.4985049750267</v>
      </c>
      <c r="Q33" s="33">
        <v>10250.76388228171</v>
      </c>
      <c r="R33" s="33">
        <v>11945.052362963073</v>
      </c>
      <c r="S33" s="33">
        <v>14625.526334727438</v>
      </c>
      <c r="T33" s="33">
        <v>19306.081873539955</v>
      </c>
      <c r="U33" s="33">
        <v>25863.470897698713</v>
      </c>
      <c r="V33" s="33">
        <v>28579.253696645275</v>
      </c>
      <c r="W33" s="33">
        <v>31589.388277588561</v>
      </c>
      <c r="X33" s="33">
        <v>38204.957493715789</v>
      </c>
      <c r="Y33" s="33">
        <v>38546.616704563203</v>
      </c>
      <c r="Z33" s="3"/>
      <c r="AA33" s="3"/>
    </row>
    <row r="34" spans="1:27" s="93" customFormat="1" ht="6.6" x14ac:dyDescent="0.15">
      <c r="A34" s="90"/>
      <c r="B34" s="90"/>
      <c r="C34" s="90"/>
      <c r="D34" s="90"/>
      <c r="E34" s="91"/>
      <c r="F34" s="90"/>
      <c r="G34" s="90"/>
      <c r="H34" s="90"/>
      <c r="I34" s="90"/>
      <c r="J34" s="90"/>
      <c r="K34" s="90"/>
      <c r="L34" s="90"/>
      <c r="M34" s="92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0"/>
      <c r="AA34" s="90"/>
    </row>
    <row r="35" spans="1:27" x14ac:dyDescent="0.25">
      <c r="A35" s="3"/>
      <c r="B35" s="3"/>
      <c r="C35" s="3"/>
      <c r="D35" s="3"/>
      <c r="E35" s="55">
        <v>1</v>
      </c>
      <c r="F35" s="64" t="s">
        <v>152</v>
      </c>
      <c r="G35" s="3"/>
      <c r="H35" s="3"/>
      <c r="I35" s="3"/>
      <c r="J35" s="3" t="s">
        <v>6</v>
      </c>
      <c r="K35" s="3"/>
      <c r="L35" s="3"/>
      <c r="M35" s="33">
        <v>12713.636963016765</v>
      </c>
      <c r="N35" s="3"/>
      <c r="O35" s="3"/>
      <c r="P35" s="33">
        <v>353.33333333333337</v>
      </c>
      <c r="Q35" s="33">
        <v>651.00000000000011</v>
      </c>
      <c r="R35" s="33">
        <v>719.04000000000008</v>
      </c>
      <c r="S35" s="33">
        <v>825.09840000000042</v>
      </c>
      <c r="T35" s="33">
        <v>1006.1953650000004</v>
      </c>
      <c r="U35" s="33">
        <v>1458.7885317600008</v>
      </c>
      <c r="V35" s="33">
        <v>1531.727958348001</v>
      </c>
      <c r="W35" s="33">
        <v>1688.1761473012805</v>
      </c>
      <c r="X35" s="33">
        <v>2228.9936454100234</v>
      </c>
      <c r="Y35" s="33">
        <v>2251.2835818641242</v>
      </c>
      <c r="Z35" s="3"/>
      <c r="AA35" s="3"/>
    </row>
    <row r="36" spans="1:27" s="93" customFormat="1" ht="6.6" x14ac:dyDescent="0.15">
      <c r="A36" s="90"/>
      <c r="B36" s="90"/>
      <c r="C36" s="90"/>
      <c r="D36" s="90"/>
      <c r="E36" s="91"/>
      <c r="F36" s="90"/>
      <c r="G36" s="90"/>
      <c r="H36" s="90"/>
      <c r="I36" s="90"/>
      <c r="J36" s="90"/>
      <c r="K36" s="90"/>
      <c r="L36" s="90"/>
      <c r="M36" s="92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0"/>
      <c r="AA36" s="90"/>
    </row>
    <row r="37" spans="1:27" x14ac:dyDescent="0.25">
      <c r="A37" s="3"/>
      <c r="B37" s="3"/>
      <c r="C37" s="3"/>
      <c r="D37" s="3"/>
      <c r="E37" s="55">
        <v>1</v>
      </c>
      <c r="F37" s="64" t="s">
        <v>268</v>
      </c>
      <c r="G37" s="3"/>
      <c r="H37" s="3"/>
      <c r="I37" s="3"/>
      <c r="J37" s="3" t="s">
        <v>6</v>
      </c>
      <c r="K37" s="3"/>
      <c r="L37" s="3"/>
      <c r="M37" s="33">
        <v>6951.5076712534037</v>
      </c>
      <c r="N37" s="3"/>
      <c r="O37" s="3"/>
      <c r="P37" s="33">
        <v>296.77083333333331</v>
      </c>
      <c r="Q37" s="33">
        <v>561.45833333333337</v>
      </c>
      <c r="R37" s="33">
        <v>497.29166666666669</v>
      </c>
      <c r="S37" s="33">
        <v>433.12500000000006</v>
      </c>
      <c r="T37" s="33">
        <v>650.86897168027804</v>
      </c>
      <c r="U37" s="33">
        <v>839.44977387638903</v>
      </c>
      <c r="V37" s="33">
        <v>716.95676824138877</v>
      </c>
      <c r="W37" s="33">
        <v>929.92347252318291</v>
      </c>
      <c r="X37" s="33">
        <v>1108.4840527109463</v>
      </c>
      <c r="Y37" s="33">
        <v>917.17879888788627</v>
      </c>
      <c r="Z37" s="3"/>
      <c r="AA37" s="3"/>
    </row>
    <row r="38" spans="1:27" s="93" customFormat="1" ht="6.6" x14ac:dyDescent="0.15">
      <c r="A38" s="90"/>
      <c r="B38" s="90"/>
      <c r="C38" s="90"/>
      <c r="D38" s="90"/>
      <c r="E38" s="91"/>
      <c r="F38" s="90"/>
      <c r="G38" s="90"/>
      <c r="H38" s="90"/>
      <c r="I38" s="90"/>
      <c r="J38" s="90"/>
      <c r="K38" s="90"/>
      <c r="L38" s="90"/>
      <c r="M38" s="92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0"/>
      <c r="AA38" s="90"/>
    </row>
    <row r="39" spans="1:27" s="101" customFormat="1" ht="6.6" x14ac:dyDescent="0.15">
      <c r="A39" s="99"/>
      <c r="B39" s="99"/>
      <c r="C39" s="99"/>
      <c r="D39" s="99"/>
      <c r="E39" s="91"/>
      <c r="F39" s="99"/>
      <c r="G39" s="99"/>
      <c r="H39" s="99"/>
      <c r="I39" s="99"/>
      <c r="J39" s="99"/>
      <c r="K39" s="99"/>
      <c r="L39" s="99"/>
      <c r="M39" s="100"/>
      <c r="N39" s="99"/>
      <c r="O39" s="99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99"/>
      <c r="AA39" s="99"/>
    </row>
    <row r="40" spans="1:27" s="66" customFormat="1" ht="14.4" thickBot="1" x14ac:dyDescent="0.35">
      <c r="A40" s="65"/>
      <c r="B40" s="65"/>
      <c r="C40" s="65"/>
      <c r="D40" s="65"/>
      <c r="E40" s="72"/>
      <c r="F40" s="83" t="s">
        <v>166</v>
      </c>
      <c r="G40" s="65"/>
      <c r="H40" s="65"/>
      <c r="I40" s="65"/>
      <c r="J40" s="83" t="s">
        <v>6</v>
      </c>
      <c r="K40" s="65"/>
      <c r="L40" s="65"/>
      <c r="M40" s="84">
        <v>973805.49161508563</v>
      </c>
      <c r="N40" s="65"/>
      <c r="O40" s="65"/>
      <c r="P40" s="84">
        <v>-27945.842645771983</v>
      </c>
      <c r="Q40" s="84">
        <v>-46748.478461059894</v>
      </c>
      <c r="R40" s="84">
        <v>-30329.838146169903</v>
      </c>
      <c r="S40" s="84">
        <v>2726.1103372694779</v>
      </c>
      <c r="T40" s="84">
        <v>62435.995966682152</v>
      </c>
      <c r="U40" s="84">
        <v>114678.31506604751</v>
      </c>
      <c r="V40" s="84">
        <v>182675.18523175208</v>
      </c>
      <c r="W40" s="84">
        <v>227612.20373407117</v>
      </c>
      <c r="X40" s="84">
        <v>238111.78868410067</v>
      </c>
      <c r="Y40" s="84">
        <v>250590.05184816429</v>
      </c>
      <c r="Z40" s="65"/>
      <c r="AA40" s="65"/>
    </row>
    <row r="41" spans="1:27" s="93" customFormat="1" ht="7.2" thickTop="1" x14ac:dyDescent="0.15">
      <c r="A41" s="90"/>
      <c r="B41" s="90"/>
      <c r="C41" s="90"/>
      <c r="D41" s="90"/>
      <c r="E41" s="91"/>
      <c r="F41" s="94"/>
      <c r="G41" s="90"/>
      <c r="H41" s="90"/>
      <c r="I41" s="90"/>
      <c r="J41" s="94"/>
      <c r="K41" s="90"/>
      <c r="L41" s="90"/>
      <c r="M41" s="95"/>
      <c r="N41" s="90"/>
      <c r="O41" s="90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0"/>
      <c r="AA41" s="90"/>
    </row>
    <row r="42" spans="1:27" x14ac:dyDescent="0.25">
      <c r="A42" s="3"/>
      <c r="B42" s="3"/>
      <c r="C42" s="3"/>
      <c r="D42" s="3"/>
      <c r="E42" s="55">
        <v>1</v>
      </c>
      <c r="F42" s="64" t="s">
        <v>167</v>
      </c>
      <c r="G42" s="3"/>
      <c r="H42" s="3"/>
      <c r="I42" s="3"/>
      <c r="J42" s="3" t="s">
        <v>6</v>
      </c>
      <c r="K42" s="3"/>
      <c r="L42" s="3"/>
      <c r="M42" s="33">
        <v>99229.669659477004</v>
      </c>
      <c r="N42" s="3"/>
      <c r="O42" s="3"/>
      <c r="P42" s="33">
        <v>4375</v>
      </c>
      <c r="Q42" s="33">
        <v>5833.333333333333</v>
      </c>
      <c r="R42" s="33">
        <v>5833.333333333333</v>
      </c>
      <c r="S42" s="33">
        <v>5833.333333333333</v>
      </c>
      <c r="T42" s="33">
        <v>7600.7981505555563</v>
      </c>
      <c r="U42" s="33">
        <v>11135.727785000003</v>
      </c>
      <c r="V42" s="33">
        <v>11135.727785000003</v>
      </c>
      <c r="W42" s="33">
        <v>12699.642516546828</v>
      </c>
      <c r="X42" s="33">
        <v>17391.386711187308</v>
      </c>
      <c r="Y42" s="33">
        <v>17391.386711187308</v>
      </c>
      <c r="Z42" s="3"/>
      <c r="AA42" s="3"/>
    </row>
    <row r="43" spans="1:27" s="93" customFormat="1" ht="6.6" x14ac:dyDescent="0.15">
      <c r="A43" s="90"/>
      <c r="B43" s="90"/>
      <c r="C43" s="90"/>
      <c r="D43" s="90"/>
      <c r="E43" s="91"/>
      <c r="F43" s="90"/>
      <c r="G43" s="90"/>
      <c r="H43" s="90"/>
      <c r="I43" s="90"/>
      <c r="J43" s="90"/>
      <c r="K43" s="90"/>
      <c r="L43" s="90"/>
      <c r="M43" s="92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0"/>
      <c r="AA43" s="90"/>
    </row>
    <row r="44" spans="1:27" s="66" customFormat="1" ht="13.8" x14ac:dyDescent="0.3">
      <c r="A44" s="65"/>
      <c r="B44" s="65"/>
      <c r="C44" s="65"/>
      <c r="D44" s="65"/>
      <c r="E44" s="72"/>
      <c r="F44" s="85" t="s">
        <v>168</v>
      </c>
      <c r="G44" s="65"/>
      <c r="H44" s="65"/>
      <c r="I44" s="65"/>
      <c r="J44" s="85" t="s">
        <v>6</v>
      </c>
      <c r="K44" s="65"/>
      <c r="L44" s="65"/>
      <c r="M44" s="88">
        <v>874575.82195560855</v>
      </c>
      <c r="N44" s="65"/>
      <c r="O44" s="65"/>
      <c r="P44" s="88">
        <v>-32320.842645771983</v>
      </c>
      <c r="Q44" s="88">
        <v>-52581.81179439323</v>
      </c>
      <c r="R44" s="88">
        <v>-36163.171479503239</v>
      </c>
      <c r="S44" s="88">
        <v>-3107.2229960638551</v>
      </c>
      <c r="T44" s="88">
        <v>54835.197816126594</v>
      </c>
      <c r="U44" s="88">
        <v>103542.58728104751</v>
      </c>
      <c r="V44" s="88">
        <v>171539.45744675209</v>
      </c>
      <c r="W44" s="88">
        <v>214912.56121752434</v>
      </c>
      <c r="X44" s="88">
        <v>220720.40197291336</v>
      </c>
      <c r="Y44" s="88">
        <v>233198.66513697698</v>
      </c>
      <c r="Z44" s="65"/>
      <c r="AA44" s="65"/>
    </row>
    <row r="45" spans="1:27" s="93" customFormat="1" ht="6.6" x14ac:dyDescent="0.15">
      <c r="A45" s="90"/>
      <c r="B45" s="90"/>
      <c r="C45" s="90"/>
      <c r="D45" s="90"/>
      <c r="E45" s="91"/>
      <c r="F45" s="96"/>
      <c r="G45" s="90"/>
      <c r="H45" s="90"/>
      <c r="I45" s="90"/>
      <c r="J45" s="96"/>
      <c r="K45" s="90"/>
      <c r="L45" s="90"/>
      <c r="M45" s="97"/>
      <c r="N45" s="90"/>
      <c r="O45" s="90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0"/>
      <c r="AA45" s="90"/>
    </row>
    <row r="46" spans="1:27" x14ac:dyDescent="0.25">
      <c r="A46" s="3"/>
      <c r="B46" s="3"/>
      <c r="C46" s="3"/>
      <c r="D46" s="3"/>
      <c r="E46" s="55">
        <v>1</v>
      </c>
      <c r="F46" s="64" t="s">
        <v>222</v>
      </c>
      <c r="G46" s="3"/>
      <c r="H46" s="3"/>
      <c r="I46" s="3"/>
      <c r="J46" s="3" t="s">
        <v>6</v>
      </c>
      <c r="K46" s="3"/>
      <c r="L46" s="3"/>
      <c r="M46" s="33">
        <v>107172.6567140955</v>
      </c>
      <c r="N46" s="3"/>
      <c r="O46" s="3"/>
      <c r="P46" s="33">
        <v>1013.0281996256065</v>
      </c>
      <c r="Q46" s="33">
        <v>7659.0468104444153</v>
      </c>
      <c r="R46" s="33">
        <v>14623.926895678233</v>
      </c>
      <c r="S46" s="33">
        <v>21906.621515195322</v>
      </c>
      <c r="T46" s="33">
        <v>25120.986568571792</v>
      </c>
      <c r="U46" s="33">
        <v>21530.061199448308</v>
      </c>
      <c r="V46" s="33">
        <v>14317.737414357945</v>
      </c>
      <c r="W46" s="33">
        <v>1001.2481107738736</v>
      </c>
      <c r="X46" s="33">
        <v>0</v>
      </c>
      <c r="Y46" s="33">
        <v>0</v>
      </c>
      <c r="Z46" s="3"/>
      <c r="AA46" s="3"/>
    </row>
    <row r="47" spans="1:27" s="93" customFormat="1" ht="6.6" x14ac:dyDescent="0.15">
      <c r="A47" s="90"/>
      <c r="B47" s="90"/>
      <c r="C47" s="90"/>
      <c r="D47" s="90"/>
      <c r="E47" s="91"/>
      <c r="F47" s="90"/>
      <c r="G47" s="90"/>
      <c r="H47" s="90"/>
      <c r="I47" s="90"/>
      <c r="J47" s="90"/>
      <c r="K47" s="90"/>
      <c r="L47" s="90"/>
      <c r="M47" s="92"/>
      <c r="N47" s="90"/>
      <c r="O47" s="90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0"/>
      <c r="AA47" s="90"/>
    </row>
    <row r="48" spans="1:27" s="66" customFormat="1" ht="13.8" x14ac:dyDescent="0.3">
      <c r="A48" s="65"/>
      <c r="B48" s="65"/>
      <c r="C48" s="65"/>
      <c r="D48" s="65"/>
      <c r="E48" s="72"/>
      <c r="F48" s="85" t="s">
        <v>292</v>
      </c>
      <c r="G48" s="65"/>
      <c r="H48" s="65"/>
      <c r="I48" s="65"/>
      <c r="J48" s="85" t="s">
        <v>6</v>
      </c>
      <c r="K48" s="65"/>
      <c r="L48" s="65"/>
      <c r="M48" s="88">
        <v>767403.16524151305</v>
      </c>
      <c r="N48" s="65"/>
      <c r="O48" s="65"/>
      <c r="P48" s="88">
        <v>-33333.870845397592</v>
      </c>
      <c r="Q48" s="88">
        <v>-60240.858604837646</v>
      </c>
      <c r="R48" s="88">
        <v>-50787.098375181471</v>
      </c>
      <c r="S48" s="88">
        <v>-25013.844511259176</v>
      </c>
      <c r="T48" s="88">
        <v>29714.211247554802</v>
      </c>
      <c r="U48" s="88">
        <v>82012.526081599208</v>
      </c>
      <c r="V48" s="88">
        <v>157221.72003239414</v>
      </c>
      <c r="W48" s="88">
        <v>213911.31310675046</v>
      </c>
      <c r="X48" s="88">
        <v>220720.40197291336</v>
      </c>
      <c r="Y48" s="88">
        <v>233198.66513697698</v>
      </c>
      <c r="Z48" s="65"/>
      <c r="AA48" s="65"/>
    </row>
    <row r="49" spans="1:27" s="93" customFormat="1" ht="6.6" x14ac:dyDescent="0.15">
      <c r="A49" s="90"/>
      <c r="B49" s="90"/>
      <c r="C49" s="90"/>
      <c r="D49" s="90"/>
      <c r="E49" s="91"/>
      <c r="F49" s="96"/>
      <c r="G49" s="90"/>
      <c r="H49" s="90"/>
      <c r="I49" s="90"/>
      <c r="J49" s="96"/>
      <c r="K49" s="90"/>
      <c r="L49" s="90"/>
      <c r="M49" s="97"/>
      <c r="N49" s="90"/>
      <c r="O49" s="90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0"/>
      <c r="AA49" s="90"/>
    </row>
    <row r="50" spans="1:27" x14ac:dyDescent="0.25">
      <c r="A50" s="3"/>
      <c r="B50" s="3"/>
      <c r="C50" s="3"/>
      <c r="D50" s="3"/>
      <c r="E50" s="55">
        <v>1</v>
      </c>
      <c r="F50" s="64" t="s">
        <v>181</v>
      </c>
      <c r="G50" s="3"/>
      <c r="H50" s="3"/>
      <c r="I50" s="3"/>
      <c r="J50" s="3" t="s">
        <v>6</v>
      </c>
      <c r="K50" s="3"/>
      <c r="L50" s="3"/>
      <c r="M50" s="33">
        <v>187355.76751563777</v>
      </c>
      <c r="N50" s="3"/>
      <c r="O50" s="3"/>
      <c r="P50" s="33">
        <v>0</v>
      </c>
      <c r="Q50" s="33">
        <v>0</v>
      </c>
      <c r="R50" s="33">
        <v>0</v>
      </c>
      <c r="S50" s="33">
        <v>0</v>
      </c>
      <c r="T50" s="33">
        <v>5942.8422495109662</v>
      </c>
      <c r="U50" s="33">
        <v>16402.505216319842</v>
      </c>
      <c r="V50" s="33">
        <v>31444.344006478823</v>
      </c>
      <c r="W50" s="33">
        <v>42782.262621350084</v>
      </c>
      <c r="X50" s="33">
        <v>44144.08039458267</v>
      </c>
      <c r="Y50" s="33">
        <v>46639.733027395392</v>
      </c>
      <c r="Z50" s="3"/>
      <c r="AA50" s="3"/>
    </row>
    <row r="51" spans="1:27" s="93" customFormat="1" ht="6.6" x14ac:dyDescent="0.15">
      <c r="A51" s="90"/>
      <c r="B51" s="90"/>
      <c r="C51" s="90"/>
      <c r="D51" s="90"/>
      <c r="E51" s="91"/>
      <c r="F51" s="90"/>
      <c r="G51" s="90"/>
      <c r="H51" s="90"/>
      <c r="I51" s="90"/>
      <c r="J51" s="90"/>
      <c r="K51" s="90"/>
      <c r="L51" s="90"/>
      <c r="M51" s="92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0"/>
      <c r="AA51" s="90"/>
    </row>
    <row r="52" spans="1:27" s="66" customFormat="1" ht="13.8" x14ac:dyDescent="0.3">
      <c r="A52" s="65"/>
      <c r="B52" s="65"/>
      <c r="C52" s="65"/>
      <c r="D52" s="65"/>
      <c r="E52" s="72"/>
      <c r="F52" s="85" t="s">
        <v>299</v>
      </c>
      <c r="G52" s="65"/>
      <c r="H52" s="65"/>
      <c r="I52" s="65"/>
      <c r="J52" s="85" t="s">
        <v>6</v>
      </c>
      <c r="K52" s="65"/>
      <c r="L52" s="65"/>
      <c r="M52" s="88">
        <v>580047.39772587526</v>
      </c>
      <c r="N52" s="65"/>
      <c r="O52" s="65"/>
      <c r="P52" s="88">
        <v>-33333.870845397592</v>
      </c>
      <c r="Q52" s="88">
        <v>-60240.858604837646</v>
      </c>
      <c r="R52" s="88">
        <v>-50787.098375181471</v>
      </c>
      <c r="S52" s="88">
        <v>-25013.844511259176</v>
      </c>
      <c r="T52" s="88">
        <v>23771.368998043836</v>
      </c>
      <c r="U52" s="88">
        <v>65610.020865279366</v>
      </c>
      <c r="V52" s="88">
        <v>125777.37602591532</v>
      </c>
      <c r="W52" s="88">
        <v>171129.05048540037</v>
      </c>
      <c r="X52" s="88">
        <v>176576.32157833068</v>
      </c>
      <c r="Y52" s="88">
        <v>186558.9321095816</v>
      </c>
      <c r="Z52" s="65"/>
      <c r="AA52" s="65"/>
    </row>
    <row r="53" spans="1:27" s="93" customFormat="1" ht="6.6" x14ac:dyDescent="0.15">
      <c r="A53" s="90"/>
      <c r="B53" s="90"/>
      <c r="C53" s="90"/>
      <c r="D53" s="90"/>
      <c r="E53" s="91"/>
      <c r="F53" s="96"/>
      <c r="G53" s="90"/>
      <c r="H53" s="90"/>
      <c r="I53" s="90"/>
      <c r="J53" s="96"/>
      <c r="K53" s="90"/>
      <c r="L53" s="90"/>
      <c r="M53" s="97"/>
      <c r="N53" s="90"/>
      <c r="O53" s="90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0"/>
      <c r="AA53" s="90"/>
    </row>
    <row r="54" spans="1:27" x14ac:dyDescent="0.25">
      <c r="A54" s="3"/>
      <c r="B54" s="3"/>
      <c r="C54" s="3"/>
      <c r="D54" s="3"/>
      <c r="E54" s="55">
        <v>1</v>
      </c>
      <c r="F54" s="64" t="s">
        <v>297</v>
      </c>
      <c r="G54" s="3"/>
      <c r="H54" s="3"/>
      <c r="I54" s="3"/>
      <c r="J54" s="3" t="s">
        <v>6</v>
      </c>
      <c r="K54" s="3"/>
      <c r="L54" s="3"/>
      <c r="M54" s="33">
        <v>82674.020821079655</v>
      </c>
      <c r="N54" s="3"/>
      <c r="O54" s="3"/>
      <c r="P54" s="33">
        <v>3484.0053763440869</v>
      </c>
      <c r="Q54" s="33">
        <v>4900.0000000000009</v>
      </c>
      <c r="R54" s="33">
        <v>4900.0000000000009</v>
      </c>
      <c r="S54" s="33">
        <v>4900.0000000000009</v>
      </c>
      <c r="T54" s="33">
        <v>6211.0597894201628</v>
      </c>
      <c r="U54" s="33">
        <v>9354.0113394000018</v>
      </c>
      <c r="V54" s="33">
        <v>9354.0113394000018</v>
      </c>
      <c r="W54" s="33">
        <v>10353.403301720733</v>
      </c>
      <c r="X54" s="33">
        <v>14608.764837397341</v>
      </c>
      <c r="Y54" s="33">
        <v>14608.764837397341</v>
      </c>
      <c r="Z54" s="3"/>
      <c r="AA54" s="3"/>
    </row>
    <row r="55" spans="1:27" s="93" customFormat="1" ht="6.6" x14ac:dyDescent="0.15">
      <c r="A55" s="90"/>
      <c r="B55" s="90"/>
      <c r="C55" s="90"/>
      <c r="D55" s="90"/>
      <c r="E55" s="91"/>
      <c r="F55" s="90"/>
      <c r="G55" s="90"/>
      <c r="H55" s="90"/>
      <c r="I55" s="90"/>
      <c r="J55" s="90"/>
      <c r="K55" s="90"/>
      <c r="L55" s="90"/>
      <c r="M55" s="92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0"/>
      <c r="AA55" s="90"/>
    </row>
    <row r="56" spans="1:27" s="66" customFormat="1" ht="14.4" thickBot="1" x14ac:dyDescent="0.35">
      <c r="A56" s="65"/>
      <c r="B56" s="65"/>
      <c r="C56" s="65"/>
      <c r="D56" s="65"/>
      <c r="E56" s="72"/>
      <c r="F56" s="83" t="s">
        <v>293</v>
      </c>
      <c r="G56" s="65"/>
      <c r="H56" s="65"/>
      <c r="I56" s="65"/>
      <c r="J56" s="83" t="s">
        <v>6</v>
      </c>
      <c r="K56" s="65"/>
      <c r="L56" s="65"/>
      <c r="M56" s="84">
        <v>497373.37690479564</v>
      </c>
      <c r="N56" s="65"/>
      <c r="O56" s="65"/>
      <c r="P56" s="84">
        <v>-36817.876221741681</v>
      </c>
      <c r="Q56" s="84">
        <v>-65140.858604837646</v>
      </c>
      <c r="R56" s="84">
        <v>-55687.098375181471</v>
      </c>
      <c r="S56" s="84">
        <v>-29913.844511259176</v>
      </c>
      <c r="T56" s="84">
        <v>17560.309208623672</v>
      </c>
      <c r="U56" s="84">
        <v>56256.009525879366</v>
      </c>
      <c r="V56" s="84">
        <v>116423.36468651531</v>
      </c>
      <c r="W56" s="84">
        <v>160775.64718367963</v>
      </c>
      <c r="X56" s="84">
        <v>161967.55674093333</v>
      </c>
      <c r="Y56" s="84">
        <v>171950.16727218425</v>
      </c>
      <c r="Z56" s="65"/>
      <c r="AA56" s="65"/>
    </row>
    <row r="57" spans="1:27" s="93" customFormat="1" ht="7.2" thickTop="1" x14ac:dyDescent="0.15">
      <c r="A57" s="90"/>
      <c r="B57" s="90"/>
      <c r="C57" s="90"/>
      <c r="D57" s="90"/>
      <c r="E57" s="91"/>
      <c r="F57" s="94"/>
      <c r="G57" s="90"/>
      <c r="H57" s="90"/>
      <c r="I57" s="90"/>
      <c r="J57" s="94"/>
      <c r="K57" s="90"/>
      <c r="L57" s="90"/>
      <c r="M57" s="95"/>
      <c r="N57" s="90"/>
      <c r="O57" s="90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0"/>
      <c r="AA57" s="90"/>
    </row>
    <row r="58" spans="1:27" x14ac:dyDescent="0.25">
      <c r="A58" s="3"/>
      <c r="B58" s="3"/>
      <c r="C58" s="3"/>
      <c r="D58" s="3"/>
      <c r="E58" s="55"/>
      <c r="F58" s="3"/>
      <c r="G58" s="3"/>
      <c r="H58" s="3"/>
      <c r="I58" s="3"/>
      <c r="J58" s="3"/>
      <c r="K58" s="3"/>
      <c r="L58" s="3"/>
      <c r="M58" s="33"/>
      <c r="N58" s="3"/>
      <c r="O58" s="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"/>
      <c r="AA58" s="3"/>
    </row>
    <row r="59" spans="1:27" x14ac:dyDescent="0.25">
      <c r="A59" s="3"/>
      <c r="B59" s="3"/>
      <c r="C59" s="3"/>
      <c r="D59" s="3"/>
      <c r="E59" s="55"/>
      <c r="F59" s="3"/>
      <c r="G59" s="3"/>
      <c r="H59" s="3"/>
      <c r="I59" s="3"/>
      <c r="J59" s="3"/>
      <c r="K59" s="3"/>
      <c r="L59" s="3"/>
      <c r="M59" s="33"/>
      <c r="N59" s="3"/>
      <c r="O59" s="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"/>
      <c r="AA59" s="3"/>
    </row>
    <row r="60" spans="1:27" x14ac:dyDescent="0.25">
      <c r="A60" s="3"/>
      <c r="B60" s="3"/>
      <c r="C60" s="3"/>
      <c r="D60" s="3"/>
      <c r="E60" s="55"/>
      <c r="F60" s="3"/>
      <c r="G60" s="3"/>
      <c r="H60" s="3"/>
      <c r="I60" s="3"/>
      <c r="J60" s="3"/>
      <c r="K60" s="3"/>
      <c r="L60" s="3"/>
      <c r="M60" s="33"/>
      <c r="N60" s="3"/>
      <c r="O60" s="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"/>
      <c r="AA60" s="3"/>
    </row>
    <row r="61" spans="1:27" x14ac:dyDescent="0.25">
      <c r="A61" s="3"/>
      <c r="B61" s="3"/>
      <c r="C61" s="3"/>
      <c r="D61" s="3"/>
      <c r="E61" s="55"/>
      <c r="F61" s="3"/>
      <c r="G61" s="3"/>
      <c r="H61" s="3"/>
      <c r="I61" s="3"/>
      <c r="J61" s="3"/>
      <c r="K61" s="3"/>
      <c r="L61" s="3"/>
      <c r="M61" s="33"/>
      <c r="N61" s="3"/>
      <c r="O61" s="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"/>
      <c r="AA61" s="3"/>
    </row>
    <row r="62" spans="1:27" x14ac:dyDescent="0.25">
      <c r="A62" s="3"/>
      <c r="B62" s="3"/>
      <c r="C62" s="3"/>
      <c r="D62" s="3"/>
      <c r="E62" s="55"/>
      <c r="F62" s="3"/>
      <c r="G62" s="3"/>
      <c r="H62" s="3"/>
      <c r="I62" s="3"/>
      <c r="J62" s="3"/>
      <c r="K62" s="3"/>
      <c r="L62" s="3"/>
      <c r="M62" s="33"/>
      <c r="N62" s="3"/>
      <c r="O62" s="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"/>
      <c r="AA62" s="3"/>
    </row>
    <row r="63" spans="1:27" x14ac:dyDescent="0.25">
      <c r="A63" s="3"/>
      <c r="B63" s="3"/>
      <c r="C63" s="3"/>
      <c r="D63" s="3"/>
      <c r="E63" s="55"/>
      <c r="F63" s="3"/>
      <c r="G63" s="3"/>
      <c r="H63" s="3"/>
      <c r="I63" s="3"/>
      <c r="J63" s="3"/>
      <c r="K63" s="3"/>
      <c r="L63" s="3"/>
      <c r="M63" s="33"/>
      <c r="N63" s="3"/>
      <c r="O63" s="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"/>
      <c r="AA63" s="3"/>
    </row>
    <row r="64" spans="1:27" x14ac:dyDescent="0.25">
      <c r="A64" s="3"/>
      <c r="B64" s="3"/>
      <c r="C64" s="3"/>
      <c r="D64" s="3"/>
      <c r="E64" s="55"/>
      <c r="F64" s="3"/>
      <c r="G64" s="3"/>
      <c r="H64" s="3"/>
      <c r="I64" s="3"/>
      <c r="J64" s="3"/>
      <c r="K64" s="3"/>
      <c r="L64" s="3"/>
      <c r="M64" s="33"/>
      <c r="N64" s="3"/>
      <c r="O64" s="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"/>
      <c r="AA64" s="3"/>
    </row>
    <row r="65" spans="1:27" x14ac:dyDescent="0.25">
      <c r="A65" s="3"/>
      <c r="B65" s="3"/>
      <c r="C65" s="3"/>
      <c r="D65" s="3"/>
      <c r="E65" s="55"/>
      <c r="F65" s="3"/>
      <c r="G65" s="3"/>
      <c r="H65" s="3"/>
      <c r="I65" s="3"/>
      <c r="J65" s="3"/>
      <c r="K65" s="3"/>
      <c r="L65" s="3"/>
      <c r="M65" s="33"/>
      <c r="N65" s="3"/>
      <c r="O65" s="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"/>
      <c r="AA65" s="3"/>
    </row>
    <row r="66" spans="1:27" x14ac:dyDescent="0.25">
      <c r="A66" s="3"/>
      <c r="B66" s="3"/>
      <c r="C66" s="3"/>
      <c r="D66" s="3"/>
      <c r="E66" s="55"/>
      <c r="F66" s="3"/>
      <c r="G66" s="3"/>
      <c r="H66" s="3"/>
      <c r="I66" s="3"/>
      <c r="J66" s="3"/>
      <c r="K66" s="3"/>
      <c r="L66" s="3"/>
      <c r="M66" s="33"/>
      <c r="N66" s="3"/>
      <c r="O66" s="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"/>
      <c r="AA66" s="3"/>
    </row>
  </sheetData>
  <conditionalFormatting sqref="P8:Y9">
    <cfRule type="containsBlanks" dxfId="401" priority="5">
      <formula>LEN(TRIM(P8))=0</formula>
    </cfRule>
  </conditionalFormatting>
  <conditionalFormatting sqref="M40 P40:Y40">
    <cfRule type="cellIs" dxfId="400" priority="3" operator="lessThan">
      <formula>0</formula>
    </cfRule>
    <cfRule type="cellIs" dxfId="399" priority="4" operator="greaterThanOrEqual">
      <formula>0</formula>
    </cfRule>
  </conditionalFormatting>
  <conditionalFormatting sqref="M56 P56:Y56">
    <cfRule type="cellIs" dxfId="398" priority="1" operator="lessThan">
      <formula>0</formula>
    </cfRule>
    <cfRule type="cellIs" dxfId="397" priority="2" operator="greaterThanOrEqual">
      <formula>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82"/>
  <sheetViews>
    <sheetView showGridLines="0" workbookViewId="0">
      <pane xSplit="14" ySplit="9" topLeftCell="O10" activePane="bottomRight" state="frozen"/>
      <selection pane="topRight" activeCell="P1" sqref="P1"/>
      <selection pane="bottomLeft" activeCell="A10" sqref="A10"/>
      <selection pane="bottomRight" activeCell="A2" sqref="A2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74" customWidth="1"/>
    <col min="6" max="6" width="43.109375" style="2" bestFit="1" customWidth="1"/>
    <col min="7" max="9" width="1.6640625" style="2" customWidth="1"/>
    <col min="10" max="10" width="8.6640625" style="2" bestFit="1" customWidth="1"/>
    <col min="11" max="12" width="1.6640625" style="2" customWidth="1"/>
    <col min="13" max="13" width="11" style="63" customWidth="1"/>
    <col min="14" max="15" width="1.6640625" style="2" customWidth="1"/>
    <col min="16" max="25" width="9.6640625" style="2" customWidth="1"/>
    <col min="26" max="27" width="1.6640625" style="2" customWidth="1"/>
    <col min="28" max="16384" width="9.109375" style="2"/>
  </cols>
  <sheetData>
    <row r="1" spans="1:27" x14ac:dyDescent="0.25">
      <c r="A1" s="192" t="s">
        <v>321</v>
      </c>
      <c r="B1" s="192"/>
      <c r="C1" s="192"/>
      <c r="D1" s="192"/>
      <c r="E1" s="193"/>
      <c r="F1" s="3"/>
      <c r="G1" s="3"/>
      <c r="H1" s="3"/>
      <c r="I1" s="3"/>
      <c r="J1" s="3"/>
      <c r="K1" s="3"/>
      <c r="L1" s="3"/>
      <c r="M1" s="33"/>
      <c r="N1" s="3"/>
      <c r="O1" s="3"/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  <c r="V1" s="3">
        <v>7</v>
      </c>
      <c r="W1" s="3">
        <v>8</v>
      </c>
      <c r="X1" s="3">
        <v>9</v>
      </c>
      <c r="Y1" s="3">
        <v>10</v>
      </c>
      <c r="Z1" s="3"/>
      <c r="AA1" s="3"/>
    </row>
    <row r="2" spans="1:27" x14ac:dyDescent="0.25">
      <c r="A2" s="3"/>
      <c r="B2" s="3"/>
      <c r="C2" s="171">
        <v>2.6193447411060333E-10</v>
      </c>
      <c r="D2" s="191" t="s">
        <v>39</v>
      </c>
      <c r="E2" s="55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/>
      <c r="D3" s="10" t="s">
        <v>0</v>
      </c>
      <c r="E3" s="55"/>
      <c r="F3" s="3"/>
      <c r="G3" s="3"/>
      <c r="H3" s="3"/>
      <c r="I3" s="3"/>
      <c r="J3" s="3"/>
      <c r="K3" s="3"/>
      <c r="L3" s="3"/>
      <c r="M3" s="3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10" t="s">
        <v>1</v>
      </c>
      <c r="E4" s="55"/>
      <c r="F4" s="3"/>
      <c r="G4" s="3"/>
      <c r="H4" s="3"/>
      <c r="I4" s="3"/>
      <c r="J4" s="3"/>
      <c r="K4" s="3"/>
      <c r="L4" s="3"/>
      <c r="M4" s="3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/>
      <c r="D5" s="10" t="s">
        <v>20</v>
      </c>
      <c r="E5" s="55"/>
      <c r="F5" s="3"/>
      <c r="G5" s="3"/>
      <c r="H5" s="3"/>
      <c r="I5" s="3"/>
      <c r="J5" s="3"/>
      <c r="K5" s="3"/>
      <c r="L5" s="3"/>
      <c r="M5" s="3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10" t="s">
        <v>310</v>
      </c>
      <c r="E6" s="55"/>
      <c r="F6" s="3"/>
      <c r="G6" s="3"/>
      <c r="H6" s="3"/>
      <c r="I6" s="3"/>
      <c r="J6" s="3"/>
      <c r="K6" s="3"/>
      <c r="L6" s="3"/>
      <c r="M6" s="3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/>
      <c r="D7" s="10" t="s">
        <v>317</v>
      </c>
      <c r="E7" s="55"/>
      <c r="F7" s="3"/>
      <c r="G7" s="3"/>
      <c r="H7" s="3"/>
      <c r="I7" s="3"/>
      <c r="J7" s="3"/>
      <c r="K7" s="3"/>
      <c r="L7" s="3"/>
      <c r="M7" s="33"/>
      <c r="N7" s="3"/>
      <c r="O7" s="3"/>
      <c r="P7" s="25" t="s">
        <v>352</v>
      </c>
      <c r="Q7" s="25" t="s">
        <v>353</v>
      </c>
      <c r="R7" s="25" t="s">
        <v>354</v>
      </c>
      <c r="S7" s="25" t="s">
        <v>355</v>
      </c>
      <c r="T7" s="25" t="s">
        <v>356</v>
      </c>
      <c r="U7" s="25" t="s">
        <v>357</v>
      </c>
      <c r="V7" s="25" t="s">
        <v>358</v>
      </c>
      <c r="W7" s="25" t="s">
        <v>359</v>
      </c>
      <c r="X7" s="25" t="s">
        <v>360</v>
      </c>
      <c r="Y7" s="25" t="s">
        <v>361</v>
      </c>
      <c r="Z7" s="3"/>
      <c r="AA7" s="3"/>
    </row>
    <row r="8" spans="1:27" x14ac:dyDescent="0.25">
      <c r="A8" s="3"/>
      <c r="B8" s="3"/>
      <c r="C8" s="171"/>
      <c r="D8" s="191"/>
      <c r="E8" s="55"/>
      <c r="F8" s="3"/>
      <c r="G8" s="3"/>
      <c r="H8" s="3"/>
      <c r="I8" s="3"/>
      <c r="J8" s="3"/>
      <c r="K8" s="3"/>
      <c r="L8" s="3"/>
      <c r="M8" s="33"/>
      <c r="N8" s="3"/>
      <c r="O8" s="3"/>
      <c r="P8" s="24">
        <v>44562</v>
      </c>
      <c r="Q8" s="24">
        <v>44927</v>
      </c>
      <c r="R8" s="24">
        <v>45292</v>
      </c>
      <c r="S8" s="24">
        <v>45658</v>
      </c>
      <c r="T8" s="24">
        <v>46023</v>
      </c>
      <c r="U8" s="24">
        <v>46388</v>
      </c>
      <c r="V8" s="24">
        <v>46753</v>
      </c>
      <c r="W8" s="24">
        <v>47119</v>
      </c>
      <c r="X8" s="24">
        <v>47484</v>
      </c>
      <c r="Y8" s="24">
        <v>47849</v>
      </c>
      <c r="Z8" s="3"/>
      <c r="AA8" s="3"/>
    </row>
    <row r="9" spans="1:27" x14ac:dyDescent="0.25">
      <c r="A9" s="10"/>
      <c r="B9" s="10"/>
      <c r="C9" s="10"/>
      <c r="D9" s="10"/>
      <c r="E9" s="71"/>
      <c r="F9" s="59" t="s">
        <v>2</v>
      </c>
      <c r="G9" s="10"/>
      <c r="H9" s="10"/>
      <c r="I9" s="10"/>
      <c r="J9" s="59" t="s">
        <v>3</v>
      </c>
      <c r="K9" s="10"/>
      <c r="L9" s="10"/>
      <c r="M9" s="102" t="s">
        <v>4</v>
      </c>
      <c r="N9" s="10"/>
      <c r="O9" s="3"/>
      <c r="P9" s="61">
        <v>44926</v>
      </c>
      <c r="Q9" s="61">
        <v>45291</v>
      </c>
      <c r="R9" s="61">
        <v>45657</v>
      </c>
      <c r="S9" s="61">
        <v>46022</v>
      </c>
      <c r="T9" s="61">
        <v>46387</v>
      </c>
      <c r="U9" s="61">
        <v>46752</v>
      </c>
      <c r="V9" s="61">
        <v>47118</v>
      </c>
      <c r="W9" s="61">
        <v>47483</v>
      </c>
      <c r="X9" s="61">
        <v>47848</v>
      </c>
      <c r="Y9" s="61">
        <v>48213</v>
      </c>
      <c r="Z9" s="3"/>
      <c r="AA9" s="3"/>
    </row>
    <row r="10" spans="1:27" s="181" customFormat="1" ht="6.6" x14ac:dyDescent="0.15">
      <c r="A10" s="177"/>
      <c r="B10" s="177"/>
      <c r="C10" s="177"/>
      <c r="D10" s="177"/>
      <c r="E10" s="178"/>
      <c r="F10" s="179"/>
      <c r="G10" s="177"/>
      <c r="H10" s="177"/>
      <c r="I10" s="177"/>
      <c r="J10" s="179"/>
      <c r="K10" s="177"/>
      <c r="L10" s="177"/>
      <c r="M10" s="180"/>
      <c r="N10" s="177"/>
      <c r="O10" s="177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77"/>
      <c r="AA10" s="177"/>
    </row>
    <row r="11" spans="1:27" s="93" customFormat="1" ht="6.6" x14ac:dyDescent="0.15">
      <c r="A11" s="90"/>
      <c r="B11" s="90"/>
      <c r="C11" s="90"/>
      <c r="D11" s="90"/>
      <c r="E11" s="91"/>
      <c r="F11" s="90"/>
      <c r="G11" s="90"/>
      <c r="H11" s="90"/>
      <c r="I11" s="90"/>
      <c r="J11" s="90"/>
      <c r="K11" s="90"/>
      <c r="L11" s="90"/>
      <c r="M11" s="92"/>
      <c r="N11" s="90"/>
      <c r="O11" s="9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0"/>
      <c r="AA11" s="90"/>
    </row>
    <row r="12" spans="1:27" x14ac:dyDescent="0.25">
      <c r="A12" s="3"/>
      <c r="B12" s="3"/>
      <c r="C12" s="3"/>
      <c r="D12" s="3"/>
      <c r="E12" s="55"/>
      <c r="F12" s="80" t="s">
        <v>236</v>
      </c>
      <c r="G12" s="3"/>
      <c r="H12" s="3"/>
      <c r="I12" s="3"/>
      <c r="J12" s="81" t="s">
        <v>6</v>
      </c>
      <c r="K12" s="3"/>
      <c r="L12" s="3"/>
      <c r="M12" s="82">
        <v>0</v>
      </c>
      <c r="N12" s="3"/>
      <c r="O12" s="3"/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175145.49731382541</v>
      </c>
      <c r="Y12" s="82">
        <v>542398.98895115289</v>
      </c>
      <c r="Z12" s="3"/>
      <c r="AA12" s="3"/>
    </row>
    <row r="13" spans="1:27" s="93" customFormat="1" ht="6.6" x14ac:dyDescent="0.15">
      <c r="A13" s="90"/>
      <c r="B13" s="90"/>
      <c r="C13" s="90"/>
      <c r="D13" s="90"/>
      <c r="E13" s="91"/>
      <c r="F13" s="96"/>
      <c r="G13" s="90"/>
      <c r="H13" s="90"/>
      <c r="I13" s="90"/>
      <c r="J13" s="96"/>
      <c r="K13" s="90"/>
      <c r="L13" s="90"/>
      <c r="M13" s="97"/>
      <c r="N13" s="90"/>
      <c r="O13" s="90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0"/>
      <c r="AA13" s="90"/>
    </row>
    <row r="14" spans="1:27" s="77" customFormat="1" ht="15" thickBot="1" x14ac:dyDescent="0.35">
      <c r="A14" s="75"/>
      <c r="B14" s="75"/>
      <c r="C14" s="75"/>
      <c r="D14" s="75"/>
      <c r="E14" s="76"/>
      <c r="F14" s="78" t="s">
        <v>233</v>
      </c>
      <c r="G14" s="75"/>
      <c r="H14" s="75"/>
      <c r="I14" s="75"/>
      <c r="J14" s="78" t="s">
        <v>6</v>
      </c>
      <c r="K14" s="75"/>
      <c r="L14" s="75"/>
      <c r="M14" s="79">
        <v>453602.47654222511</v>
      </c>
      <c r="N14" s="75"/>
      <c r="O14" s="75"/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175145.49731382541</v>
      </c>
      <c r="X14" s="79">
        <v>367253.49163732748</v>
      </c>
      <c r="Y14" s="79">
        <v>-88796.51240892848</v>
      </c>
      <c r="Z14" s="75"/>
      <c r="AA14" s="75"/>
    </row>
    <row r="15" spans="1:27" s="93" customFormat="1" ht="7.2" thickTop="1" x14ac:dyDescent="0.15">
      <c r="A15" s="90"/>
      <c r="B15" s="90"/>
      <c r="C15" s="90"/>
      <c r="D15" s="90"/>
      <c r="E15" s="91"/>
      <c r="F15" s="94"/>
      <c r="G15" s="90"/>
      <c r="H15" s="90"/>
      <c r="I15" s="90"/>
      <c r="J15" s="94"/>
      <c r="K15" s="90"/>
      <c r="L15" s="90"/>
      <c r="M15" s="95"/>
      <c r="N15" s="90"/>
      <c r="O15" s="90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0"/>
      <c r="AA15" s="90"/>
    </row>
    <row r="16" spans="1:27" s="66" customFormat="1" ht="13.8" x14ac:dyDescent="0.3">
      <c r="A16" s="65"/>
      <c r="B16" s="65"/>
      <c r="C16" s="65"/>
      <c r="D16" s="65"/>
      <c r="E16" s="72"/>
      <c r="F16" s="85" t="s">
        <v>234</v>
      </c>
      <c r="G16" s="65"/>
      <c r="H16" s="65"/>
      <c r="I16" s="65"/>
      <c r="J16" s="85" t="s">
        <v>6</v>
      </c>
      <c r="K16" s="65"/>
      <c r="L16" s="65"/>
      <c r="M16" s="88">
        <v>14208835.814840861</v>
      </c>
      <c r="N16" s="65"/>
      <c r="O16" s="65"/>
      <c r="P16" s="88">
        <v>120648.58180809113</v>
      </c>
      <c r="Q16" s="88">
        <v>166004.7081319167</v>
      </c>
      <c r="R16" s="88">
        <v>379705.73625019408</v>
      </c>
      <c r="S16" s="88">
        <v>662869.47150177846</v>
      </c>
      <c r="T16" s="88">
        <v>1373892.9287102176</v>
      </c>
      <c r="U16" s="88">
        <v>1968803.8046038654</v>
      </c>
      <c r="V16" s="88">
        <v>2282575.6572384709</v>
      </c>
      <c r="W16" s="88">
        <v>2299576.7006494552</v>
      </c>
      <c r="X16" s="88">
        <v>2442009.8699819427</v>
      </c>
      <c r="Y16" s="88">
        <v>2512748.3559649279</v>
      </c>
      <c r="Z16" s="65"/>
      <c r="AA16" s="65"/>
    </row>
    <row r="17" spans="1:27" s="101" customFormat="1" ht="6.6" x14ac:dyDescent="0.15">
      <c r="A17" s="99"/>
      <c r="B17" s="99"/>
      <c r="C17" s="99"/>
      <c r="D17" s="99"/>
      <c r="E17" s="91"/>
      <c r="F17" s="99"/>
      <c r="G17" s="99"/>
      <c r="H17" s="99"/>
      <c r="I17" s="99"/>
      <c r="J17" s="99"/>
      <c r="K17" s="99"/>
      <c r="L17" s="99"/>
      <c r="M17" s="100"/>
      <c r="N17" s="99"/>
      <c r="O17" s="99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99"/>
      <c r="AA17" s="99"/>
    </row>
    <row r="18" spans="1:27" s="66" customFormat="1" ht="13.8" x14ac:dyDescent="0.3">
      <c r="A18" s="65"/>
      <c r="B18" s="65"/>
      <c r="C18" s="65"/>
      <c r="D18" s="65"/>
      <c r="E18" s="72"/>
      <c r="F18" s="85" t="s">
        <v>235</v>
      </c>
      <c r="G18" s="65"/>
      <c r="H18" s="65"/>
      <c r="I18" s="65"/>
      <c r="J18" s="85" t="s">
        <v>6</v>
      </c>
      <c r="K18" s="65"/>
      <c r="L18" s="65"/>
      <c r="M18" s="88">
        <v>13755233.338298636</v>
      </c>
      <c r="N18" s="65"/>
      <c r="O18" s="65"/>
      <c r="P18" s="88">
        <v>120648.58180809114</v>
      </c>
      <c r="Q18" s="88">
        <v>166004.70813191676</v>
      </c>
      <c r="R18" s="88">
        <v>379705.73625019408</v>
      </c>
      <c r="S18" s="88">
        <v>662869.47150177846</v>
      </c>
      <c r="T18" s="88">
        <v>1373892.9287102174</v>
      </c>
      <c r="U18" s="88">
        <v>1968803.8046038651</v>
      </c>
      <c r="V18" s="88">
        <v>2282575.6572384709</v>
      </c>
      <c r="W18" s="88">
        <v>2124431.2033356298</v>
      </c>
      <c r="X18" s="88">
        <v>2074756.3783446152</v>
      </c>
      <c r="Y18" s="88">
        <v>2601544.8683738564</v>
      </c>
      <c r="Z18" s="65"/>
      <c r="AA18" s="65"/>
    </row>
    <row r="19" spans="1:27" s="93" customFormat="1" ht="6.6" x14ac:dyDescent="0.15">
      <c r="A19" s="90"/>
      <c r="B19" s="90"/>
      <c r="C19" s="90"/>
      <c r="D19" s="90"/>
      <c r="E19" s="91"/>
      <c r="F19" s="90"/>
      <c r="G19" s="90"/>
      <c r="H19" s="90"/>
      <c r="I19" s="90"/>
      <c r="J19" s="90"/>
      <c r="K19" s="90"/>
      <c r="L19" s="90"/>
      <c r="M19" s="92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0"/>
      <c r="AA19" s="90"/>
    </row>
    <row r="20" spans="1:27" s="101" customFormat="1" ht="6.6" x14ac:dyDescent="0.15">
      <c r="A20" s="99"/>
      <c r="B20" s="99"/>
      <c r="C20" s="99"/>
      <c r="D20" s="99"/>
      <c r="E20" s="91"/>
      <c r="F20" s="109"/>
      <c r="G20" s="109"/>
      <c r="H20" s="109"/>
      <c r="I20" s="109"/>
      <c r="J20" s="109"/>
      <c r="K20" s="109"/>
      <c r="L20" s="109"/>
      <c r="M20" s="110"/>
      <c r="N20" s="109"/>
      <c r="O20" s="109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99"/>
      <c r="AA20" s="99"/>
    </row>
    <row r="21" spans="1:27" s="77" customFormat="1" ht="14.4" x14ac:dyDescent="0.3">
      <c r="A21" s="75"/>
      <c r="B21" s="75"/>
      <c r="C21" s="75"/>
      <c r="D21" s="75"/>
      <c r="E21" s="76"/>
      <c r="F21" s="144" t="s">
        <v>237</v>
      </c>
      <c r="G21" s="75"/>
      <c r="H21" s="75"/>
      <c r="I21" s="75"/>
      <c r="J21" s="145" t="s">
        <v>6</v>
      </c>
      <c r="K21" s="75"/>
      <c r="L21" s="75"/>
      <c r="M21" s="146">
        <v>453602.47654222511</v>
      </c>
      <c r="N21" s="75"/>
      <c r="O21" s="75"/>
      <c r="P21" s="147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8">
        <v>0</v>
      </c>
      <c r="W21" s="148">
        <v>175145.49731382541</v>
      </c>
      <c r="X21" s="148">
        <v>542398.98895115289</v>
      </c>
      <c r="Y21" s="149">
        <v>453602.47654222441</v>
      </c>
      <c r="Z21" s="75"/>
      <c r="AA21" s="75"/>
    </row>
    <row r="22" spans="1:27" s="93" customFormat="1" ht="6.6" x14ac:dyDescent="0.15">
      <c r="A22" s="90"/>
      <c r="B22" s="90"/>
      <c r="C22" s="90"/>
      <c r="D22" s="90"/>
      <c r="E22" s="91"/>
      <c r="F22" s="96"/>
      <c r="G22" s="90"/>
      <c r="H22" s="90"/>
      <c r="I22" s="90"/>
      <c r="J22" s="96"/>
      <c r="K22" s="90"/>
      <c r="L22" s="90"/>
      <c r="M22" s="97"/>
      <c r="N22" s="90"/>
      <c r="O22" s="90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0"/>
      <c r="AA22" s="90"/>
    </row>
    <row r="23" spans="1:27" s="66" customFormat="1" ht="14.4" thickBot="1" x14ac:dyDescent="0.35">
      <c r="A23" s="111"/>
      <c r="B23" s="111"/>
      <c r="C23" s="111"/>
      <c r="D23" s="111"/>
      <c r="E23" s="112"/>
      <c r="F23" s="113" t="s">
        <v>208</v>
      </c>
      <c r="G23" s="111"/>
      <c r="H23" s="111"/>
      <c r="I23" s="111"/>
      <c r="J23" s="113" t="s">
        <v>6</v>
      </c>
      <c r="K23" s="111"/>
      <c r="L23" s="111"/>
      <c r="M23" s="114">
        <v>560775.13325631968</v>
      </c>
      <c r="N23" s="111"/>
      <c r="O23" s="111"/>
      <c r="P23" s="114">
        <v>-20215.176512174476</v>
      </c>
      <c r="Q23" s="114">
        <v>-69286.43632926431</v>
      </c>
      <c r="R23" s="114">
        <v>-76014.105780777987</v>
      </c>
      <c r="S23" s="114">
        <v>-635.94546512904344</v>
      </c>
      <c r="T23" s="114">
        <v>75267.59434726066</v>
      </c>
      <c r="U23" s="114">
        <v>-62858.225020011887</v>
      </c>
      <c r="V23" s="114">
        <v>258785.14012977923</v>
      </c>
      <c r="W23" s="114">
        <v>177275.3086582385</v>
      </c>
      <c r="X23" s="114">
        <v>367253.49163732748</v>
      </c>
      <c r="Y23" s="114">
        <v>-88796.51240892848</v>
      </c>
      <c r="Z23" s="111"/>
      <c r="AA23" s="111"/>
    </row>
    <row r="24" spans="1:27" s="93" customFormat="1" ht="7.2" thickTop="1" x14ac:dyDescent="0.15">
      <c r="A24" s="115"/>
      <c r="B24" s="115"/>
      <c r="C24" s="115"/>
      <c r="D24" s="115"/>
      <c r="E24" s="116"/>
      <c r="F24" s="117"/>
      <c r="G24" s="115"/>
      <c r="H24" s="115"/>
      <c r="I24" s="115"/>
      <c r="J24" s="117"/>
      <c r="K24" s="115"/>
      <c r="L24" s="115"/>
      <c r="M24" s="118"/>
      <c r="N24" s="115"/>
      <c r="O24" s="115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5"/>
      <c r="AA24" s="115"/>
    </row>
    <row r="25" spans="1:27" s="66" customFormat="1" ht="13.8" x14ac:dyDescent="0.3">
      <c r="A25" s="111"/>
      <c r="B25" s="111"/>
      <c r="C25" s="111"/>
      <c r="D25" s="111"/>
      <c r="E25" s="112"/>
      <c r="F25" s="119" t="s">
        <v>224</v>
      </c>
      <c r="G25" s="111"/>
      <c r="H25" s="111"/>
      <c r="I25" s="111"/>
      <c r="J25" s="119" t="s">
        <v>6</v>
      </c>
      <c r="K25" s="111"/>
      <c r="L25" s="111"/>
      <c r="M25" s="120">
        <v>12226737.999440044</v>
      </c>
      <c r="N25" s="111"/>
      <c r="O25" s="111"/>
      <c r="P25" s="120">
        <v>27249.428336117933</v>
      </c>
      <c r="Q25" s="120">
        <v>85233.802774380398</v>
      </c>
      <c r="R25" s="120">
        <v>241961.2081686029</v>
      </c>
      <c r="S25" s="120">
        <v>480880.60044920846</v>
      </c>
      <c r="T25" s="120">
        <v>994258.3815348018</v>
      </c>
      <c r="U25" s="120">
        <v>1410201.83051262</v>
      </c>
      <c r="V25" s="120">
        <v>1867196.333211848</v>
      </c>
      <c r="W25" s="120">
        <v>2164998.1885055946</v>
      </c>
      <c r="X25" s="120">
        <v>2442009.8699819427</v>
      </c>
      <c r="Y25" s="120">
        <v>2512748.3559649279</v>
      </c>
      <c r="Z25" s="111"/>
      <c r="AA25" s="111"/>
    </row>
    <row r="26" spans="1:27" x14ac:dyDescent="0.25">
      <c r="A26" s="121"/>
      <c r="B26" s="121"/>
      <c r="C26" s="121"/>
      <c r="D26" s="121"/>
      <c r="E26" s="122">
        <v>1</v>
      </c>
      <c r="F26" s="123" t="s">
        <v>207</v>
      </c>
      <c r="G26" s="121"/>
      <c r="H26" s="121"/>
      <c r="I26" s="121"/>
      <c r="J26" s="124" t="s">
        <v>6</v>
      </c>
      <c r="K26" s="121"/>
      <c r="L26" s="121"/>
      <c r="M26" s="125">
        <v>11557081.515787536</v>
      </c>
      <c r="N26" s="121"/>
      <c r="O26" s="121"/>
      <c r="P26" s="125">
        <v>13036.000393548387</v>
      </c>
      <c r="Q26" s="125">
        <v>74981.684309388365</v>
      </c>
      <c r="R26" s="125">
        <v>219601.31360701934</v>
      </c>
      <c r="S26" s="125">
        <v>460321.84165371879</v>
      </c>
      <c r="T26" s="125">
        <v>925904.5043549086</v>
      </c>
      <c r="U26" s="125">
        <v>1319074.9134086478</v>
      </c>
      <c r="V26" s="125">
        <v>1754174.262769179</v>
      </c>
      <c r="W26" s="125">
        <v>2069439.1427116962</v>
      </c>
      <c r="X26" s="125">
        <v>2318559.8489943403</v>
      </c>
      <c r="Y26" s="125">
        <v>2401988.0035850885</v>
      </c>
      <c r="Z26" s="121"/>
      <c r="AA26" s="121"/>
    </row>
    <row r="27" spans="1:27" s="93" customFormat="1" ht="6.6" x14ac:dyDescent="0.15">
      <c r="A27" s="115"/>
      <c r="B27" s="115"/>
      <c r="C27" s="115"/>
      <c r="D27" s="115"/>
      <c r="E27" s="116"/>
      <c r="F27" s="115"/>
      <c r="G27" s="115"/>
      <c r="H27" s="115"/>
      <c r="I27" s="115"/>
      <c r="J27" s="115"/>
      <c r="K27" s="115"/>
      <c r="L27" s="115"/>
      <c r="M27" s="128"/>
      <c r="N27" s="115"/>
      <c r="O27" s="115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15"/>
      <c r="AA27" s="115"/>
    </row>
    <row r="28" spans="1:27" x14ac:dyDescent="0.25">
      <c r="A28" s="121"/>
      <c r="B28" s="121"/>
      <c r="C28" s="121"/>
      <c r="D28" s="121"/>
      <c r="E28" s="122">
        <v>1</v>
      </c>
      <c r="F28" s="129" t="s">
        <v>274</v>
      </c>
      <c r="G28" s="121"/>
      <c r="H28" s="121"/>
      <c r="I28" s="121"/>
      <c r="J28" s="121" t="s">
        <v>6</v>
      </c>
      <c r="K28" s="121"/>
      <c r="L28" s="121"/>
      <c r="M28" s="130">
        <v>669656.48365250952</v>
      </c>
      <c r="N28" s="121"/>
      <c r="O28" s="121"/>
      <c r="P28" s="130">
        <v>14213.427942569548</v>
      </c>
      <c r="Q28" s="130">
        <v>10252.11846499204</v>
      </c>
      <c r="R28" s="130">
        <v>22359.894561583562</v>
      </c>
      <c r="S28" s="130">
        <v>20558.75879548967</v>
      </c>
      <c r="T28" s="130">
        <v>68353.877179893199</v>
      </c>
      <c r="U28" s="130">
        <v>91126.917103972301</v>
      </c>
      <c r="V28" s="130">
        <v>113022.07044266909</v>
      </c>
      <c r="W28" s="130">
        <v>95559.045793898345</v>
      </c>
      <c r="X28" s="130">
        <v>123450.0209876025</v>
      </c>
      <c r="Y28" s="130">
        <v>110760.35237983924</v>
      </c>
      <c r="Z28" s="121"/>
      <c r="AA28" s="121"/>
    </row>
    <row r="29" spans="1:27" s="93" customFormat="1" ht="6.6" x14ac:dyDescent="0.15">
      <c r="A29" s="115"/>
      <c r="B29" s="115"/>
      <c r="C29" s="115"/>
      <c r="D29" s="115"/>
      <c r="E29" s="116"/>
      <c r="F29" s="131"/>
      <c r="G29" s="115"/>
      <c r="H29" s="115"/>
      <c r="I29" s="115"/>
      <c r="J29" s="115"/>
      <c r="K29" s="115"/>
      <c r="L29" s="115"/>
      <c r="M29" s="128"/>
      <c r="N29" s="115"/>
      <c r="O29" s="115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15"/>
      <c r="AA29" s="115"/>
    </row>
    <row r="30" spans="1:27" s="101" customFormat="1" ht="6.6" x14ac:dyDescent="0.15">
      <c r="A30" s="126"/>
      <c r="B30" s="126"/>
      <c r="C30" s="126"/>
      <c r="D30" s="126"/>
      <c r="E30" s="116"/>
      <c r="F30" s="126"/>
      <c r="G30" s="126"/>
      <c r="H30" s="126"/>
      <c r="I30" s="126"/>
      <c r="J30" s="126"/>
      <c r="K30" s="126"/>
      <c r="L30" s="126"/>
      <c r="M30" s="127"/>
      <c r="N30" s="126"/>
      <c r="O30" s="126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6"/>
      <c r="AA30" s="126"/>
    </row>
    <row r="31" spans="1:27" s="66" customFormat="1" ht="13.8" x14ac:dyDescent="0.3">
      <c r="A31" s="111"/>
      <c r="B31" s="111"/>
      <c r="C31" s="111"/>
      <c r="D31" s="111"/>
      <c r="E31" s="112"/>
      <c r="F31" s="119" t="s">
        <v>225</v>
      </c>
      <c r="G31" s="111"/>
      <c r="H31" s="111"/>
      <c r="I31" s="111"/>
      <c r="J31" s="119" t="s">
        <v>6</v>
      </c>
      <c r="K31" s="111"/>
      <c r="L31" s="111"/>
      <c r="M31" s="120">
        <v>11665962.866183724</v>
      </c>
      <c r="N31" s="111"/>
      <c r="O31" s="111"/>
      <c r="P31" s="120">
        <v>47464.604848292409</v>
      </c>
      <c r="Q31" s="120">
        <v>154520.23910364471</v>
      </c>
      <c r="R31" s="120">
        <v>317975.31394938088</v>
      </c>
      <c r="S31" s="120">
        <v>481516.5459143375</v>
      </c>
      <c r="T31" s="120">
        <v>918990.78718754114</v>
      </c>
      <c r="U31" s="120">
        <v>1473060.0555326319</v>
      </c>
      <c r="V31" s="120">
        <v>1608411.1930820688</v>
      </c>
      <c r="W31" s="120">
        <v>1987722.8798473561</v>
      </c>
      <c r="X31" s="120">
        <v>2074756.3783446152</v>
      </c>
      <c r="Y31" s="120">
        <v>2601544.8683738564</v>
      </c>
      <c r="Z31" s="111"/>
      <c r="AA31" s="111"/>
    </row>
    <row r="32" spans="1:27" x14ac:dyDescent="0.25">
      <c r="A32" s="121"/>
      <c r="B32" s="121"/>
      <c r="C32" s="121"/>
      <c r="D32" s="121"/>
      <c r="E32" s="122">
        <v>1</v>
      </c>
      <c r="F32" s="123" t="s">
        <v>184</v>
      </c>
      <c r="G32" s="121"/>
      <c r="H32" s="121"/>
      <c r="I32" s="121"/>
      <c r="J32" s="124" t="s">
        <v>6</v>
      </c>
      <c r="K32" s="121"/>
      <c r="L32" s="121"/>
      <c r="M32" s="125">
        <v>8675674.5979212318</v>
      </c>
      <c r="N32" s="121"/>
      <c r="O32" s="121"/>
      <c r="P32" s="125">
        <v>16888.986056191468</v>
      </c>
      <c r="Q32" s="125">
        <v>87172.258606351737</v>
      </c>
      <c r="R32" s="125">
        <v>221920.33103258497</v>
      </c>
      <c r="S32" s="125">
        <v>340832.72607846512</v>
      </c>
      <c r="T32" s="125">
        <v>690934.84716342296</v>
      </c>
      <c r="U32" s="125">
        <v>1134371.5100827387</v>
      </c>
      <c r="V32" s="125">
        <v>1154225.5096217436</v>
      </c>
      <c r="W32" s="125">
        <v>1503395.9587091403</v>
      </c>
      <c r="X32" s="125">
        <v>1475448.552029714</v>
      </c>
      <c r="Y32" s="125">
        <v>2050483.9185408787</v>
      </c>
      <c r="Z32" s="121"/>
      <c r="AA32" s="121"/>
    </row>
    <row r="33" spans="1:27" s="93" customFormat="1" ht="6.6" x14ac:dyDescent="0.15">
      <c r="A33" s="115"/>
      <c r="B33" s="115"/>
      <c r="C33" s="115"/>
      <c r="D33" s="115"/>
      <c r="E33" s="116"/>
      <c r="F33" s="115"/>
      <c r="G33" s="115"/>
      <c r="H33" s="115"/>
      <c r="I33" s="115"/>
      <c r="J33" s="115"/>
      <c r="K33" s="115"/>
      <c r="L33" s="115"/>
      <c r="M33" s="128"/>
      <c r="N33" s="115"/>
      <c r="O33" s="115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15"/>
      <c r="AA33" s="115"/>
    </row>
    <row r="34" spans="1:27" x14ac:dyDescent="0.25">
      <c r="A34" s="121"/>
      <c r="B34" s="121"/>
      <c r="C34" s="121"/>
      <c r="D34" s="121"/>
      <c r="E34" s="122">
        <v>1</v>
      </c>
      <c r="F34" s="129" t="s">
        <v>187</v>
      </c>
      <c r="G34" s="121"/>
      <c r="H34" s="121"/>
      <c r="I34" s="121"/>
      <c r="J34" s="121" t="s">
        <v>6</v>
      </c>
      <c r="K34" s="121"/>
      <c r="L34" s="121"/>
      <c r="M34" s="130">
        <v>601656.55490948434</v>
      </c>
      <c r="N34" s="121"/>
      <c r="O34" s="121"/>
      <c r="P34" s="130">
        <v>7890.3453763704483</v>
      </c>
      <c r="Q34" s="130">
        <v>13801.842485116518</v>
      </c>
      <c r="R34" s="130">
        <v>19020.998871094846</v>
      </c>
      <c r="S34" s="130">
        <v>28361.271540945996</v>
      </c>
      <c r="T34" s="130">
        <v>40742.535426923831</v>
      </c>
      <c r="U34" s="130">
        <v>76288.899125559125</v>
      </c>
      <c r="V34" s="130">
        <v>72554.876747628557</v>
      </c>
      <c r="W34" s="130">
        <v>105740.535858624</v>
      </c>
      <c r="X34" s="130">
        <v>103028.12718448693</v>
      </c>
      <c r="Y34" s="130">
        <v>134227.12229273413</v>
      </c>
      <c r="Z34" s="121"/>
      <c r="AA34" s="121"/>
    </row>
    <row r="35" spans="1:27" s="93" customFormat="1" ht="6.6" x14ac:dyDescent="0.15">
      <c r="A35" s="115"/>
      <c r="B35" s="115"/>
      <c r="C35" s="115"/>
      <c r="D35" s="115"/>
      <c r="E35" s="116"/>
      <c r="F35" s="131"/>
      <c r="G35" s="115"/>
      <c r="H35" s="115"/>
      <c r="I35" s="115"/>
      <c r="J35" s="115"/>
      <c r="K35" s="115"/>
      <c r="L35" s="115"/>
      <c r="M35" s="128"/>
      <c r="N35" s="115"/>
      <c r="O35" s="115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15"/>
      <c r="AA35" s="115"/>
    </row>
    <row r="36" spans="1:27" x14ac:dyDescent="0.25">
      <c r="A36" s="121"/>
      <c r="B36" s="121"/>
      <c r="C36" s="121"/>
      <c r="D36" s="121"/>
      <c r="E36" s="122">
        <v>1</v>
      </c>
      <c r="F36" s="129" t="s">
        <v>192</v>
      </c>
      <c r="G36" s="121"/>
      <c r="H36" s="121"/>
      <c r="I36" s="121"/>
      <c r="J36" s="121" t="s">
        <v>6</v>
      </c>
      <c r="K36" s="121"/>
      <c r="L36" s="121"/>
      <c r="M36" s="130">
        <v>56103.292260955925</v>
      </c>
      <c r="N36" s="121"/>
      <c r="O36" s="121"/>
      <c r="P36" s="130">
        <v>63.900000000000006</v>
      </c>
      <c r="Q36" s="130">
        <v>345.39932903225815</v>
      </c>
      <c r="R36" s="130">
        <v>1071.1766709677422</v>
      </c>
      <c r="S36" s="130">
        <v>2068.558203870969</v>
      </c>
      <c r="T36" s="130">
        <v>4236.9028756645166</v>
      </c>
      <c r="U36" s="130">
        <v>5973.2398692418083</v>
      </c>
      <c r="V36" s="130">
        <v>8145.3053228477402</v>
      </c>
      <c r="W36" s="130">
        <v>9893.5448622249096</v>
      </c>
      <c r="X36" s="130">
        <v>11652.367688521388</v>
      </c>
      <c r="Y36" s="130">
        <v>12652.897438584592</v>
      </c>
      <c r="Z36" s="121"/>
      <c r="AA36" s="121"/>
    </row>
    <row r="37" spans="1:27" s="93" customFormat="1" ht="6.6" x14ac:dyDescent="0.15">
      <c r="A37" s="115"/>
      <c r="B37" s="115"/>
      <c r="C37" s="115"/>
      <c r="D37" s="115"/>
      <c r="E37" s="116"/>
      <c r="F37" s="115"/>
      <c r="G37" s="115"/>
      <c r="H37" s="115"/>
      <c r="I37" s="115"/>
      <c r="J37" s="115"/>
      <c r="K37" s="115"/>
      <c r="L37" s="115"/>
      <c r="M37" s="128"/>
      <c r="N37" s="115"/>
      <c r="O37" s="115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15"/>
      <c r="AA37" s="115"/>
    </row>
    <row r="38" spans="1:27" x14ac:dyDescent="0.25">
      <c r="A38" s="121"/>
      <c r="B38" s="121"/>
      <c r="C38" s="121"/>
      <c r="D38" s="121"/>
      <c r="E38" s="122">
        <v>1</v>
      </c>
      <c r="F38" s="129" t="s">
        <v>195</v>
      </c>
      <c r="G38" s="121"/>
      <c r="H38" s="121"/>
      <c r="I38" s="121"/>
      <c r="J38" s="121" t="s">
        <v>6</v>
      </c>
      <c r="K38" s="121"/>
      <c r="L38" s="121"/>
      <c r="M38" s="130">
        <v>298297.20166125608</v>
      </c>
      <c r="N38" s="121"/>
      <c r="O38" s="121"/>
      <c r="P38" s="130">
        <v>653.78534999999999</v>
      </c>
      <c r="Q38" s="130">
        <v>3717.7009254812906</v>
      </c>
      <c r="R38" s="130">
        <v>8792.3145061161285</v>
      </c>
      <c r="S38" s="130">
        <v>18407.032444589422</v>
      </c>
      <c r="T38" s="130">
        <v>27806.699014064394</v>
      </c>
      <c r="U38" s="130">
        <v>39807.452078319489</v>
      </c>
      <c r="V38" s="130">
        <v>52834.320290464952</v>
      </c>
      <c r="W38" s="130">
        <v>51816.522752769823</v>
      </c>
      <c r="X38" s="130">
        <v>46410.141724552472</v>
      </c>
      <c r="Y38" s="130">
        <v>48051.232574898131</v>
      </c>
      <c r="Z38" s="121"/>
      <c r="AA38" s="121"/>
    </row>
    <row r="39" spans="1:27" s="93" customFormat="1" ht="6.6" x14ac:dyDescent="0.15">
      <c r="A39" s="115"/>
      <c r="B39" s="115"/>
      <c r="C39" s="115"/>
      <c r="D39" s="115"/>
      <c r="E39" s="116"/>
      <c r="F39" s="115"/>
      <c r="G39" s="115"/>
      <c r="H39" s="115"/>
      <c r="I39" s="115"/>
      <c r="J39" s="115"/>
      <c r="K39" s="115"/>
      <c r="L39" s="115"/>
      <c r="M39" s="128"/>
      <c r="N39" s="115"/>
      <c r="O39" s="115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15"/>
      <c r="AA39" s="115"/>
    </row>
    <row r="40" spans="1:27" x14ac:dyDescent="0.25">
      <c r="A40" s="121"/>
      <c r="B40" s="121"/>
      <c r="C40" s="121"/>
      <c r="D40" s="121"/>
      <c r="E40" s="122">
        <v>1</v>
      </c>
      <c r="F40" s="129" t="s">
        <v>197</v>
      </c>
      <c r="G40" s="121"/>
      <c r="H40" s="121"/>
      <c r="I40" s="121"/>
      <c r="J40" s="121" t="s">
        <v>6</v>
      </c>
      <c r="K40" s="121"/>
      <c r="L40" s="121"/>
      <c r="M40" s="130">
        <v>744252.70164487523</v>
      </c>
      <c r="N40" s="121"/>
      <c r="O40" s="121"/>
      <c r="P40" s="130">
        <v>16498.328349916756</v>
      </c>
      <c r="Q40" s="130">
        <v>34169.212940939033</v>
      </c>
      <c r="R40" s="130">
        <v>39816.841209876904</v>
      </c>
      <c r="S40" s="130">
        <v>48605.511828826908</v>
      </c>
      <c r="T40" s="130">
        <v>62349.039834212526</v>
      </c>
      <c r="U40" s="130">
        <v>86898.58333321946</v>
      </c>
      <c r="V40" s="130">
        <v>93997.402002616203</v>
      </c>
      <c r="W40" s="130">
        <v>105947.7813635644</v>
      </c>
      <c r="X40" s="130">
        <v>125500.97714344022</v>
      </c>
      <c r="Y40" s="130">
        <v>130469.02363826279</v>
      </c>
      <c r="Z40" s="121"/>
      <c r="AA40" s="121"/>
    </row>
    <row r="41" spans="1:27" s="93" customFormat="1" ht="6.6" x14ac:dyDescent="0.15">
      <c r="A41" s="115"/>
      <c r="B41" s="115"/>
      <c r="C41" s="115"/>
      <c r="D41" s="115"/>
      <c r="E41" s="116"/>
      <c r="F41" s="131"/>
      <c r="G41" s="115"/>
      <c r="H41" s="115"/>
      <c r="I41" s="115"/>
      <c r="J41" s="115"/>
      <c r="K41" s="115"/>
      <c r="L41" s="115"/>
      <c r="M41" s="128"/>
      <c r="N41" s="115"/>
      <c r="O41" s="115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15"/>
      <c r="AA41" s="115"/>
    </row>
    <row r="42" spans="1:27" x14ac:dyDescent="0.25">
      <c r="A42" s="121"/>
      <c r="B42" s="121"/>
      <c r="C42" s="121"/>
      <c r="D42" s="121"/>
      <c r="E42" s="122">
        <v>1</v>
      </c>
      <c r="F42" s="129" t="s">
        <v>201</v>
      </c>
      <c r="G42" s="121"/>
      <c r="H42" s="121"/>
      <c r="I42" s="121"/>
      <c r="J42" s="121" t="s">
        <v>6</v>
      </c>
      <c r="K42" s="121"/>
      <c r="L42" s="121"/>
      <c r="M42" s="130">
        <v>222106.21142299016</v>
      </c>
      <c r="N42" s="121"/>
      <c r="O42" s="121"/>
      <c r="P42" s="130">
        <v>4949.4985049750267</v>
      </c>
      <c r="Q42" s="130">
        <v>10250.763882281713</v>
      </c>
      <c r="R42" s="130">
        <v>11945.052362963073</v>
      </c>
      <c r="S42" s="130">
        <v>14493.907976489332</v>
      </c>
      <c r="T42" s="130">
        <v>17501.972103711367</v>
      </c>
      <c r="U42" s="130">
        <v>26481.783204500087</v>
      </c>
      <c r="V42" s="130">
        <v>27439.154409064027</v>
      </c>
      <c r="W42" s="130">
        <v>32174.226672030814</v>
      </c>
      <c r="X42" s="130">
        <v>36540.964441664619</v>
      </c>
      <c r="Y42" s="130">
        <v>40328.887865310098</v>
      </c>
      <c r="Z42" s="121"/>
      <c r="AA42" s="121"/>
    </row>
    <row r="43" spans="1:27" s="93" customFormat="1" ht="6.6" x14ac:dyDescent="0.15">
      <c r="A43" s="115"/>
      <c r="B43" s="115"/>
      <c r="C43" s="115"/>
      <c r="D43" s="115"/>
      <c r="E43" s="116"/>
      <c r="F43" s="115"/>
      <c r="G43" s="115"/>
      <c r="H43" s="115"/>
      <c r="I43" s="115"/>
      <c r="J43" s="115"/>
      <c r="K43" s="115"/>
      <c r="L43" s="115"/>
      <c r="M43" s="128"/>
      <c r="N43" s="115"/>
      <c r="O43" s="115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15"/>
      <c r="AA43" s="115"/>
    </row>
    <row r="44" spans="1:27" x14ac:dyDescent="0.25">
      <c r="A44" s="121"/>
      <c r="B44" s="121"/>
      <c r="C44" s="121"/>
      <c r="D44" s="121"/>
      <c r="E44" s="122">
        <v>1</v>
      </c>
      <c r="F44" s="129" t="s">
        <v>204</v>
      </c>
      <c r="G44" s="121"/>
      <c r="H44" s="121"/>
      <c r="I44" s="121"/>
      <c r="J44" s="121" t="s">
        <v>6</v>
      </c>
      <c r="K44" s="121"/>
      <c r="L44" s="121"/>
      <c r="M44" s="130">
        <v>15245.571734348425</v>
      </c>
      <c r="N44" s="121"/>
      <c r="O44" s="121"/>
      <c r="P44" s="130">
        <v>424</v>
      </c>
      <c r="Q44" s="130">
        <v>780.75000000000011</v>
      </c>
      <c r="R44" s="130">
        <v>862.52807119021156</v>
      </c>
      <c r="S44" s="130">
        <v>989.54773548387118</v>
      </c>
      <c r="T44" s="130">
        <v>1203.7472986296775</v>
      </c>
      <c r="U44" s="130">
        <v>1749.5378589425809</v>
      </c>
      <c r="V44" s="130">
        <v>1837.3920247858555</v>
      </c>
      <c r="W44" s="130">
        <v>2024.8330384125559</v>
      </c>
      <c r="X44" s="130">
        <v>2673.2515954744636</v>
      </c>
      <c r="Y44" s="130">
        <v>2699.9841114292085</v>
      </c>
      <c r="Z44" s="121"/>
      <c r="AA44" s="121"/>
    </row>
    <row r="45" spans="1:27" s="93" customFormat="1" ht="6.6" x14ac:dyDescent="0.15">
      <c r="A45" s="115"/>
      <c r="B45" s="115"/>
      <c r="C45" s="115"/>
      <c r="D45" s="115"/>
      <c r="E45" s="116"/>
      <c r="F45" s="115"/>
      <c r="G45" s="115"/>
      <c r="H45" s="115"/>
      <c r="I45" s="115"/>
      <c r="J45" s="115"/>
      <c r="K45" s="115"/>
      <c r="L45" s="115"/>
      <c r="M45" s="128"/>
      <c r="N45" s="115"/>
      <c r="O45" s="115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15"/>
      <c r="AA45" s="115"/>
    </row>
    <row r="46" spans="1:27" x14ac:dyDescent="0.25">
      <c r="A46" s="121"/>
      <c r="B46" s="121"/>
      <c r="C46" s="121"/>
      <c r="D46" s="121"/>
      <c r="E46" s="122">
        <v>1</v>
      </c>
      <c r="F46" s="129" t="s">
        <v>270</v>
      </c>
      <c r="G46" s="121"/>
      <c r="H46" s="121"/>
      <c r="I46" s="121"/>
      <c r="J46" s="121" t="s">
        <v>6</v>
      </c>
      <c r="K46" s="121"/>
      <c r="L46" s="121"/>
      <c r="M46" s="130">
        <v>6034.3288723655178</v>
      </c>
      <c r="N46" s="121"/>
      <c r="O46" s="121"/>
      <c r="P46" s="130">
        <v>0</v>
      </c>
      <c r="Q46" s="130">
        <v>296.77083333333331</v>
      </c>
      <c r="R46" s="130">
        <v>561.45833333333337</v>
      </c>
      <c r="S46" s="130">
        <v>497.29166666666669</v>
      </c>
      <c r="T46" s="130">
        <v>433.12500000000006</v>
      </c>
      <c r="U46" s="130">
        <v>650.86897168027804</v>
      </c>
      <c r="V46" s="130">
        <v>839.44977387638903</v>
      </c>
      <c r="W46" s="130">
        <v>716.95676824138877</v>
      </c>
      <c r="X46" s="130">
        <v>929.92347252318291</v>
      </c>
      <c r="Y46" s="130">
        <v>1108.4840527109463</v>
      </c>
      <c r="Z46" s="121"/>
      <c r="AA46" s="121"/>
    </row>
    <row r="47" spans="1:27" s="93" customFormat="1" ht="6.6" x14ac:dyDescent="0.15">
      <c r="A47" s="115"/>
      <c r="B47" s="115"/>
      <c r="C47" s="115"/>
      <c r="D47" s="115"/>
      <c r="E47" s="116"/>
      <c r="F47" s="115"/>
      <c r="G47" s="115"/>
      <c r="H47" s="115"/>
      <c r="I47" s="115"/>
      <c r="J47" s="115"/>
      <c r="K47" s="115"/>
      <c r="L47" s="115"/>
      <c r="M47" s="128"/>
      <c r="N47" s="115"/>
      <c r="O47" s="115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15"/>
      <c r="AA47" s="115"/>
    </row>
    <row r="48" spans="1:27" x14ac:dyDescent="0.25">
      <c r="A48" s="121"/>
      <c r="B48" s="121"/>
      <c r="C48" s="121"/>
      <c r="D48" s="121"/>
      <c r="E48" s="122">
        <v>1</v>
      </c>
      <c r="F48" s="129" t="s">
        <v>272</v>
      </c>
      <c r="G48" s="121"/>
      <c r="H48" s="121"/>
      <c r="I48" s="121"/>
      <c r="J48" s="121" t="s">
        <v>6</v>
      </c>
      <c r="K48" s="121"/>
      <c r="L48" s="121"/>
      <c r="M48" s="130">
        <v>140716.03448824238</v>
      </c>
      <c r="N48" s="121"/>
      <c r="O48" s="121"/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5942.8422495109662</v>
      </c>
      <c r="V48" s="130">
        <v>16402.505216319842</v>
      </c>
      <c r="W48" s="130">
        <v>31444.344006478823</v>
      </c>
      <c r="X48" s="130">
        <v>42782.262621350084</v>
      </c>
      <c r="Y48" s="130">
        <v>44144.08039458267</v>
      </c>
      <c r="Z48" s="121"/>
      <c r="AA48" s="121"/>
    </row>
    <row r="49" spans="1:27" s="93" customFormat="1" ht="6.6" x14ac:dyDescent="0.15">
      <c r="A49" s="115"/>
      <c r="B49" s="115"/>
      <c r="C49" s="115"/>
      <c r="D49" s="115"/>
      <c r="E49" s="116"/>
      <c r="F49" s="115"/>
      <c r="G49" s="115"/>
      <c r="H49" s="115"/>
      <c r="I49" s="115"/>
      <c r="J49" s="115"/>
      <c r="K49" s="115"/>
      <c r="L49" s="115"/>
      <c r="M49" s="128"/>
      <c r="N49" s="115"/>
      <c r="O49" s="115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15"/>
      <c r="AA49" s="115"/>
    </row>
    <row r="50" spans="1:27" x14ac:dyDescent="0.25">
      <c r="A50" s="121"/>
      <c r="B50" s="121"/>
      <c r="C50" s="121"/>
      <c r="D50" s="121"/>
      <c r="E50" s="122">
        <v>1</v>
      </c>
      <c r="F50" s="129" t="s">
        <v>275</v>
      </c>
      <c r="G50" s="121"/>
      <c r="H50" s="121"/>
      <c r="I50" s="121"/>
      <c r="J50" s="121" t="s">
        <v>6</v>
      </c>
      <c r="K50" s="121"/>
      <c r="L50" s="121"/>
      <c r="M50" s="130">
        <v>905876.37126797577</v>
      </c>
      <c r="N50" s="121"/>
      <c r="O50" s="121"/>
      <c r="P50" s="130">
        <v>95.761210838709715</v>
      </c>
      <c r="Q50" s="130">
        <v>3985.5401011088161</v>
      </c>
      <c r="R50" s="130">
        <v>13984.612891253651</v>
      </c>
      <c r="S50" s="130">
        <v>27260.698438999232</v>
      </c>
      <c r="T50" s="130">
        <v>73781.918470911856</v>
      </c>
      <c r="U50" s="130">
        <v>94895.338758919563</v>
      </c>
      <c r="V50" s="130">
        <v>180135.27767272154</v>
      </c>
      <c r="W50" s="130">
        <v>144568.17581586941</v>
      </c>
      <c r="X50" s="130">
        <v>229789.81044288795</v>
      </c>
      <c r="Y50" s="130">
        <v>137379.23746446491</v>
      </c>
      <c r="Z50" s="121"/>
      <c r="AA50" s="121"/>
    </row>
    <row r="51" spans="1:27" s="93" customFormat="1" ht="6.6" x14ac:dyDescent="0.15">
      <c r="A51" s="115"/>
      <c r="B51" s="115"/>
      <c r="C51" s="115"/>
      <c r="D51" s="115"/>
      <c r="E51" s="116"/>
      <c r="F51" s="115"/>
      <c r="G51" s="115"/>
      <c r="H51" s="115"/>
      <c r="I51" s="115"/>
      <c r="J51" s="115"/>
      <c r="K51" s="115"/>
      <c r="L51" s="115"/>
      <c r="M51" s="128"/>
      <c r="N51" s="115"/>
      <c r="O51" s="115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15"/>
      <c r="AA51" s="115"/>
    </row>
    <row r="52" spans="1:27" s="101" customFormat="1" ht="6.6" x14ac:dyDescent="0.15">
      <c r="A52" s="126"/>
      <c r="B52" s="126"/>
      <c r="C52" s="126"/>
      <c r="D52" s="126"/>
      <c r="E52" s="116"/>
      <c r="F52" s="132"/>
      <c r="G52" s="132"/>
      <c r="H52" s="132"/>
      <c r="I52" s="132"/>
      <c r="J52" s="132"/>
      <c r="K52" s="132"/>
      <c r="L52" s="132"/>
      <c r="M52" s="133"/>
      <c r="N52" s="132"/>
      <c r="O52" s="132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26"/>
      <c r="AA52" s="126"/>
    </row>
    <row r="53" spans="1:27" s="66" customFormat="1" ht="14.4" thickBot="1" x14ac:dyDescent="0.35">
      <c r="A53" s="65"/>
      <c r="B53" s="65"/>
      <c r="C53" s="65"/>
      <c r="D53" s="65"/>
      <c r="E53" s="72"/>
      <c r="F53" s="83" t="s">
        <v>226</v>
      </c>
      <c r="G53" s="65"/>
      <c r="H53" s="65"/>
      <c r="I53" s="65"/>
      <c r="J53" s="83" t="s">
        <v>6</v>
      </c>
      <c r="K53" s="65"/>
      <c r="L53" s="65"/>
      <c r="M53" s="84">
        <v>-107172.65671409537</v>
      </c>
      <c r="N53" s="65"/>
      <c r="O53" s="65"/>
      <c r="P53" s="84">
        <v>20215.176512174465</v>
      </c>
      <c r="Q53" s="84">
        <v>69286.436329264267</v>
      </c>
      <c r="R53" s="84">
        <v>76014.105780777973</v>
      </c>
      <c r="S53" s="84">
        <v>635.94546512904344</v>
      </c>
      <c r="T53" s="84">
        <v>-75267.594347260543</v>
      </c>
      <c r="U53" s="84">
        <v>62858.225020012236</v>
      </c>
      <c r="V53" s="84">
        <v>-258785.14012977947</v>
      </c>
      <c r="W53" s="84">
        <v>-2129.8113444133633</v>
      </c>
      <c r="X53" s="84">
        <v>0</v>
      </c>
      <c r="Y53" s="84">
        <v>0</v>
      </c>
      <c r="Z53" s="65"/>
      <c r="AA53" s="65"/>
    </row>
    <row r="54" spans="1:27" s="93" customFormat="1" ht="7.2" thickTop="1" x14ac:dyDescent="0.15">
      <c r="A54" s="90"/>
      <c r="B54" s="90"/>
      <c r="C54" s="90"/>
      <c r="D54" s="90"/>
      <c r="E54" s="91"/>
      <c r="F54" s="94"/>
      <c r="G54" s="90"/>
      <c r="H54" s="90"/>
      <c r="I54" s="90"/>
      <c r="J54" s="94"/>
      <c r="K54" s="90"/>
      <c r="L54" s="90"/>
      <c r="M54" s="95"/>
      <c r="N54" s="90"/>
      <c r="O54" s="90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0"/>
      <c r="AA54" s="90"/>
    </row>
    <row r="55" spans="1:27" s="66" customFormat="1" ht="13.8" x14ac:dyDescent="0.3">
      <c r="A55" s="65"/>
      <c r="B55" s="65"/>
      <c r="C55" s="65"/>
      <c r="D55" s="65"/>
      <c r="E55" s="72"/>
      <c r="F55" s="85" t="s">
        <v>228</v>
      </c>
      <c r="G55" s="65"/>
      <c r="H55" s="65"/>
      <c r="I55" s="65"/>
      <c r="J55" s="85" t="s">
        <v>6</v>
      </c>
      <c r="K55" s="65"/>
      <c r="L55" s="65"/>
      <c r="M55" s="88">
        <v>1773401.1748665674</v>
      </c>
      <c r="N55" s="65"/>
      <c r="O55" s="65"/>
      <c r="P55" s="88">
        <v>23399.15347197319</v>
      </c>
      <c r="Q55" s="88">
        <v>80770.905357536307</v>
      </c>
      <c r="R55" s="88">
        <v>137744.52808159118</v>
      </c>
      <c r="S55" s="88">
        <v>181988.87105257</v>
      </c>
      <c r="T55" s="88">
        <v>316005.81375541573</v>
      </c>
      <c r="U55" s="88">
        <v>558601.97409124544</v>
      </c>
      <c r="V55" s="88">
        <v>415379.32402662269</v>
      </c>
      <c r="W55" s="88">
        <v>59510.605029612663</v>
      </c>
      <c r="X55" s="88">
        <v>0</v>
      </c>
      <c r="Y55" s="88">
        <v>0</v>
      </c>
      <c r="Z55" s="65"/>
      <c r="AA55" s="65"/>
    </row>
    <row r="56" spans="1:27" x14ac:dyDescent="0.25">
      <c r="A56" s="3"/>
      <c r="B56" s="3"/>
      <c r="C56" s="3"/>
      <c r="D56" s="3"/>
      <c r="E56" s="55">
        <v>1</v>
      </c>
      <c r="F56" s="86" t="s">
        <v>211</v>
      </c>
      <c r="G56" s="3"/>
      <c r="H56" s="3"/>
      <c r="I56" s="3"/>
      <c r="J56" s="87" t="s">
        <v>6</v>
      </c>
      <c r="K56" s="3"/>
      <c r="L56" s="3"/>
      <c r="M56" s="89">
        <v>1773401.1748665674</v>
      </c>
      <c r="N56" s="3"/>
      <c r="O56" s="3"/>
      <c r="P56" s="89">
        <v>23399.15347197319</v>
      </c>
      <c r="Q56" s="89">
        <v>80770.905357536307</v>
      </c>
      <c r="R56" s="89">
        <v>137744.52808159118</v>
      </c>
      <c r="S56" s="89">
        <v>181988.87105257</v>
      </c>
      <c r="T56" s="89">
        <v>316005.81375541573</v>
      </c>
      <c r="U56" s="89">
        <v>558601.97409124544</v>
      </c>
      <c r="V56" s="89">
        <v>415379.32402662269</v>
      </c>
      <c r="W56" s="89">
        <v>59510.605029612663</v>
      </c>
      <c r="X56" s="89">
        <v>0</v>
      </c>
      <c r="Y56" s="89">
        <v>0</v>
      </c>
      <c r="Z56" s="3"/>
      <c r="AA56" s="3"/>
    </row>
    <row r="57" spans="1:27" s="101" customFormat="1" ht="6.6" x14ac:dyDescent="0.15">
      <c r="A57" s="99"/>
      <c r="B57" s="99"/>
      <c r="C57" s="99"/>
      <c r="D57" s="99"/>
      <c r="E57" s="91"/>
      <c r="F57" s="99"/>
      <c r="G57" s="99"/>
      <c r="H57" s="99"/>
      <c r="I57" s="99"/>
      <c r="J57" s="99"/>
      <c r="K57" s="99"/>
      <c r="L57" s="99"/>
      <c r="M57" s="100"/>
      <c r="N57" s="99"/>
      <c r="O57" s="99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99"/>
      <c r="AA57" s="99"/>
    </row>
    <row r="58" spans="1:27" s="66" customFormat="1" ht="13.8" x14ac:dyDescent="0.3">
      <c r="A58" s="65"/>
      <c r="B58" s="65"/>
      <c r="C58" s="65"/>
      <c r="D58" s="65"/>
      <c r="E58" s="72"/>
      <c r="F58" s="85" t="s">
        <v>227</v>
      </c>
      <c r="G58" s="65"/>
      <c r="H58" s="65"/>
      <c r="I58" s="65"/>
      <c r="J58" s="85" t="s">
        <v>6</v>
      </c>
      <c r="K58" s="65"/>
      <c r="L58" s="65"/>
      <c r="M58" s="88">
        <v>1880573.8315806629</v>
      </c>
      <c r="N58" s="65"/>
      <c r="O58" s="65"/>
      <c r="P58" s="88">
        <v>3183.9769597987251</v>
      </c>
      <c r="Q58" s="88">
        <v>11484.469028272046</v>
      </c>
      <c r="R58" s="88">
        <v>61730.42230081321</v>
      </c>
      <c r="S58" s="88">
        <v>181352.92558744096</v>
      </c>
      <c r="T58" s="88">
        <v>391273.40810267627</v>
      </c>
      <c r="U58" s="88">
        <v>495743.74907123321</v>
      </c>
      <c r="V58" s="88">
        <v>674164.46415640216</v>
      </c>
      <c r="W58" s="88">
        <v>61640.416374026026</v>
      </c>
      <c r="X58" s="88">
        <v>0</v>
      </c>
      <c r="Y58" s="88">
        <v>0</v>
      </c>
      <c r="Z58" s="65"/>
      <c r="AA58" s="65"/>
    </row>
    <row r="59" spans="1:27" x14ac:dyDescent="0.25">
      <c r="A59" s="3"/>
      <c r="B59" s="3"/>
      <c r="C59" s="3"/>
      <c r="D59" s="3"/>
      <c r="E59" s="55">
        <v>1</v>
      </c>
      <c r="F59" s="86" t="s">
        <v>212</v>
      </c>
      <c r="G59" s="3"/>
      <c r="H59" s="3"/>
      <c r="I59" s="3"/>
      <c r="J59" s="87" t="s">
        <v>6</v>
      </c>
      <c r="K59" s="3"/>
      <c r="L59" s="3"/>
      <c r="M59" s="89">
        <v>1773401.1748665671</v>
      </c>
      <c r="N59" s="3"/>
      <c r="O59" s="3"/>
      <c r="P59" s="89">
        <v>2433.0253615533666</v>
      </c>
      <c r="Q59" s="89">
        <v>4775.3664541203316</v>
      </c>
      <c r="R59" s="89">
        <v>47763.897542986437</v>
      </c>
      <c r="S59" s="89">
        <v>157576.88109672122</v>
      </c>
      <c r="T59" s="89">
        <v>366152.42153410451</v>
      </c>
      <c r="U59" s="89">
        <v>477470.16327446233</v>
      </c>
      <c r="V59" s="89">
        <v>656590.25133936678</v>
      </c>
      <c r="W59" s="89">
        <v>60639.168263252155</v>
      </c>
      <c r="X59" s="89">
        <v>0</v>
      </c>
      <c r="Y59" s="89">
        <v>0</v>
      </c>
      <c r="Z59" s="3"/>
      <c r="AA59" s="3"/>
    </row>
    <row r="60" spans="1:27" s="93" customFormat="1" ht="6.6" x14ac:dyDescent="0.15">
      <c r="A60" s="90"/>
      <c r="B60" s="90"/>
      <c r="C60" s="90"/>
      <c r="D60" s="90"/>
      <c r="E60" s="91"/>
      <c r="F60" s="90"/>
      <c r="G60" s="90"/>
      <c r="H60" s="90"/>
      <c r="I60" s="90"/>
      <c r="J60" s="90"/>
      <c r="K60" s="90"/>
      <c r="L60" s="90"/>
      <c r="M60" s="92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0"/>
      <c r="AA60" s="90"/>
    </row>
    <row r="61" spans="1:27" x14ac:dyDescent="0.25">
      <c r="A61" s="3"/>
      <c r="B61" s="3"/>
      <c r="C61" s="3"/>
      <c r="D61" s="3"/>
      <c r="E61" s="55">
        <v>1</v>
      </c>
      <c r="F61" s="64" t="s">
        <v>229</v>
      </c>
      <c r="G61" s="3"/>
      <c r="H61" s="3"/>
      <c r="I61" s="3"/>
      <c r="J61" s="3" t="s">
        <v>6</v>
      </c>
      <c r="K61" s="3"/>
      <c r="L61" s="3"/>
      <c r="M61" s="33">
        <v>107172.6567140955</v>
      </c>
      <c r="N61" s="3"/>
      <c r="O61" s="3"/>
      <c r="P61" s="33">
        <v>750.95159824535858</v>
      </c>
      <c r="Q61" s="33">
        <v>6709.1025741517142</v>
      </c>
      <c r="R61" s="33">
        <v>13966.524757826775</v>
      </c>
      <c r="S61" s="33">
        <v>23776.044490719723</v>
      </c>
      <c r="T61" s="33">
        <v>25120.986568571789</v>
      </c>
      <c r="U61" s="33">
        <v>18273.585796770843</v>
      </c>
      <c r="V61" s="33">
        <v>17574.212817035426</v>
      </c>
      <c r="W61" s="33">
        <v>1001.2481107738713</v>
      </c>
      <c r="X61" s="33">
        <v>0</v>
      </c>
      <c r="Y61" s="33">
        <v>0</v>
      </c>
      <c r="Z61" s="3"/>
      <c r="AA61" s="3"/>
    </row>
    <row r="62" spans="1:27" s="93" customFormat="1" ht="6.6" x14ac:dyDescent="0.15">
      <c r="A62" s="90"/>
      <c r="B62" s="90"/>
      <c r="C62" s="90"/>
      <c r="D62" s="90"/>
      <c r="E62" s="91"/>
      <c r="F62" s="98"/>
      <c r="G62" s="90"/>
      <c r="H62" s="90"/>
      <c r="I62" s="90"/>
      <c r="J62" s="90"/>
      <c r="K62" s="90"/>
      <c r="L62" s="90"/>
      <c r="M62" s="92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0"/>
      <c r="AA62" s="90"/>
    </row>
    <row r="63" spans="1:27" s="101" customFormat="1" ht="6.6" x14ac:dyDescent="0.15">
      <c r="A63" s="99"/>
      <c r="B63" s="99"/>
      <c r="C63" s="99"/>
      <c r="D63" s="99"/>
      <c r="E63" s="91"/>
      <c r="F63" s="109"/>
      <c r="G63" s="109"/>
      <c r="H63" s="109"/>
      <c r="I63" s="109"/>
      <c r="J63" s="109"/>
      <c r="K63" s="109"/>
      <c r="L63" s="109"/>
      <c r="M63" s="110"/>
      <c r="N63" s="109"/>
      <c r="O63" s="109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99"/>
      <c r="AA63" s="99"/>
    </row>
    <row r="64" spans="1:27" s="66" customFormat="1" ht="14.4" thickBot="1" x14ac:dyDescent="0.35">
      <c r="A64" s="111"/>
      <c r="B64" s="111"/>
      <c r="C64" s="111"/>
      <c r="D64" s="111"/>
      <c r="E64" s="112"/>
      <c r="F64" s="113" t="s">
        <v>230</v>
      </c>
      <c r="G64" s="111"/>
      <c r="H64" s="111"/>
      <c r="I64" s="111"/>
      <c r="J64" s="113" t="s">
        <v>6</v>
      </c>
      <c r="K64" s="111"/>
      <c r="L64" s="111"/>
      <c r="M64" s="114">
        <v>0</v>
      </c>
      <c r="N64" s="111"/>
      <c r="O64" s="111"/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4">
        <v>0</v>
      </c>
      <c r="W64" s="114">
        <v>0</v>
      </c>
      <c r="X64" s="114">
        <v>0</v>
      </c>
      <c r="Y64" s="114">
        <v>0</v>
      </c>
      <c r="Z64" s="111"/>
      <c r="AA64" s="111"/>
    </row>
    <row r="65" spans="1:27" s="93" customFormat="1" ht="7.2" thickTop="1" x14ac:dyDescent="0.15">
      <c r="A65" s="115"/>
      <c r="B65" s="115"/>
      <c r="C65" s="115"/>
      <c r="D65" s="115"/>
      <c r="E65" s="116"/>
      <c r="F65" s="117"/>
      <c r="G65" s="115"/>
      <c r="H65" s="115"/>
      <c r="I65" s="115"/>
      <c r="J65" s="117"/>
      <c r="K65" s="115"/>
      <c r="L65" s="115"/>
      <c r="M65" s="118"/>
      <c r="N65" s="115"/>
      <c r="O65" s="115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5"/>
      <c r="AA65" s="115"/>
    </row>
    <row r="66" spans="1:27" s="66" customFormat="1" ht="13.8" x14ac:dyDescent="0.3">
      <c r="A66" s="111"/>
      <c r="B66" s="111"/>
      <c r="C66" s="111"/>
      <c r="D66" s="111"/>
      <c r="E66" s="112"/>
      <c r="F66" s="119" t="s">
        <v>231</v>
      </c>
      <c r="G66" s="111"/>
      <c r="H66" s="111"/>
      <c r="I66" s="111"/>
      <c r="J66" s="119" t="s">
        <v>6</v>
      </c>
      <c r="K66" s="111"/>
      <c r="L66" s="111"/>
      <c r="M66" s="120">
        <v>208696.64053424762</v>
      </c>
      <c r="N66" s="111"/>
      <c r="O66" s="111"/>
      <c r="P66" s="120">
        <v>70000</v>
      </c>
      <c r="Q66" s="120">
        <v>0</v>
      </c>
      <c r="R66" s="120">
        <v>0</v>
      </c>
      <c r="S66" s="120">
        <v>0</v>
      </c>
      <c r="T66" s="120">
        <v>63628.733420000019</v>
      </c>
      <c r="U66" s="120">
        <v>0</v>
      </c>
      <c r="V66" s="120">
        <v>0</v>
      </c>
      <c r="W66" s="120">
        <v>75067.907114247631</v>
      </c>
      <c r="X66" s="120">
        <v>0</v>
      </c>
      <c r="Y66" s="120">
        <v>0</v>
      </c>
      <c r="Z66" s="111"/>
      <c r="AA66" s="111"/>
    </row>
    <row r="67" spans="1:27" x14ac:dyDescent="0.25">
      <c r="A67" s="121"/>
      <c r="B67" s="121"/>
      <c r="C67" s="121"/>
      <c r="D67" s="121"/>
      <c r="E67" s="122">
        <v>1</v>
      </c>
      <c r="F67" s="123" t="s">
        <v>177</v>
      </c>
      <c r="G67" s="121"/>
      <c r="H67" s="121"/>
      <c r="I67" s="121"/>
      <c r="J67" s="124" t="s">
        <v>6</v>
      </c>
      <c r="K67" s="121"/>
      <c r="L67" s="121"/>
      <c r="M67" s="125">
        <v>208696.64053424762</v>
      </c>
      <c r="N67" s="121"/>
      <c r="O67" s="121"/>
      <c r="P67" s="125">
        <v>70000</v>
      </c>
      <c r="Q67" s="125">
        <v>0</v>
      </c>
      <c r="R67" s="125">
        <v>0</v>
      </c>
      <c r="S67" s="125">
        <v>0</v>
      </c>
      <c r="T67" s="125">
        <v>63628.733420000019</v>
      </c>
      <c r="U67" s="125">
        <v>0</v>
      </c>
      <c r="V67" s="125">
        <v>0</v>
      </c>
      <c r="W67" s="125">
        <v>75067.907114247631</v>
      </c>
      <c r="X67" s="125">
        <v>0</v>
      </c>
      <c r="Y67" s="125">
        <v>0</v>
      </c>
      <c r="Z67" s="121"/>
      <c r="AA67" s="121"/>
    </row>
    <row r="68" spans="1:27" s="101" customFormat="1" ht="6.6" x14ac:dyDescent="0.15">
      <c r="A68" s="126"/>
      <c r="B68" s="126"/>
      <c r="C68" s="126"/>
      <c r="D68" s="126"/>
      <c r="E68" s="116"/>
      <c r="F68" s="126"/>
      <c r="G68" s="126"/>
      <c r="H68" s="126"/>
      <c r="I68" s="126"/>
      <c r="J68" s="126"/>
      <c r="K68" s="126"/>
      <c r="L68" s="126"/>
      <c r="M68" s="127"/>
      <c r="N68" s="126"/>
      <c r="O68" s="126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6"/>
      <c r="AA68" s="126"/>
    </row>
    <row r="69" spans="1:27" s="66" customFormat="1" ht="13.8" x14ac:dyDescent="0.3">
      <c r="A69" s="111"/>
      <c r="B69" s="111"/>
      <c r="C69" s="111"/>
      <c r="D69" s="111"/>
      <c r="E69" s="112"/>
      <c r="F69" s="119" t="s">
        <v>232</v>
      </c>
      <c r="G69" s="111"/>
      <c r="H69" s="111"/>
      <c r="I69" s="111"/>
      <c r="J69" s="119" t="s">
        <v>6</v>
      </c>
      <c r="K69" s="111"/>
      <c r="L69" s="111"/>
      <c r="M69" s="120">
        <v>208696.64053424762</v>
      </c>
      <c r="N69" s="111"/>
      <c r="O69" s="111"/>
      <c r="P69" s="120">
        <v>70000</v>
      </c>
      <c r="Q69" s="120">
        <v>0</v>
      </c>
      <c r="R69" s="120">
        <v>0</v>
      </c>
      <c r="S69" s="120">
        <v>0</v>
      </c>
      <c r="T69" s="120">
        <v>63628.733420000019</v>
      </c>
      <c r="U69" s="120">
        <v>0</v>
      </c>
      <c r="V69" s="120">
        <v>0</v>
      </c>
      <c r="W69" s="120">
        <v>75067.907114247631</v>
      </c>
      <c r="X69" s="120">
        <v>0</v>
      </c>
      <c r="Y69" s="120">
        <v>0</v>
      </c>
      <c r="Z69" s="111"/>
      <c r="AA69" s="111"/>
    </row>
    <row r="70" spans="1:27" x14ac:dyDescent="0.25">
      <c r="A70" s="121"/>
      <c r="B70" s="121"/>
      <c r="C70" s="121"/>
      <c r="D70" s="121"/>
      <c r="E70" s="122">
        <v>1</v>
      </c>
      <c r="F70" s="123" t="s">
        <v>176</v>
      </c>
      <c r="G70" s="121"/>
      <c r="H70" s="121"/>
      <c r="I70" s="121"/>
      <c r="J70" s="124" t="s">
        <v>6</v>
      </c>
      <c r="K70" s="121"/>
      <c r="L70" s="121"/>
      <c r="M70" s="125">
        <v>208696.64053424762</v>
      </c>
      <c r="N70" s="121"/>
      <c r="O70" s="121"/>
      <c r="P70" s="125">
        <v>70000</v>
      </c>
      <c r="Q70" s="125">
        <v>0</v>
      </c>
      <c r="R70" s="125">
        <v>0</v>
      </c>
      <c r="S70" s="125">
        <v>0</v>
      </c>
      <c r="T70" s="125">
        <v>63628.733420000019</v>
      </c>
      <c r="U70" s="125">
        <v>0</v>
      </c>
      <c r="V70" s="125">
        <v>0</v>
      </c>
      <c r="W70" s="125">
        <v>75067.907114247631</v>
      </c>
      <c r="X70" s="125">
        <v>0</v>
      </c>
      <c r="Y70" s="125">
        <v>0</v>
      </c>
      <c r="Z70" s="121"/>
      <c r="AA70" s="121"/>
    </row>
    <row r="71" spans="1:27" s="93" customFormat="1" ht="6.6" x14ac:dyDescent="0.15">
      <c r="A71" s="115"/>
      <c r="B71" s="115"/>
      <c r="C71" s="115"/>
      <c r="D71" s="115"/>
      <c r="E71" s="116"/>
      <c r="F71" s="115"/>
      <c r="G71" s="115"/>
      <c r="H71" s="115"/>
      <c r="I71" s="115"/>
      <c r="J71" s="115"/>
      <c r="K71" s="115"/>
      <c r="L71" s="115"/>
      <c r="M71" s="128"/>
      <c r="N71" s="115"/>
      <c r="O71" s="115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15"/>
      <c r="AA71" s="115"/>
    </row>
    <row r="72" spans="1:27" s="101" customFormat="1" ht="6.6" x14ac:dyDescent="0.15">
      <c r="A72" s="126"/>
      <c r="B72" s="126"/>
      <c r="C72" s="126"/>
      <c r="D72" s="126"/>
      <c r="E72" s="116"/>
      <c r="F72" s="132"/>
      <c r="G72" s="132"/>
      <c r="H72" s="132"/>
      <c r="I72" s="132"/>
      <c r="J72" s="132"/>
      <c r="K72" s="132"/>
      <c r="L72" s="132"/>
      <c r="M72" s="133"/>
      <c r="N72" s="132"/>
      <c r="O72" s="132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26"/>
      <c r="AA72" s="126"/>
    </row>
    <row r="73" spans="1:27" s="93" customFormat="1" ht="6.6" x14ac:dyDescent="0.15">
      <c r="A73" s="90"/>
      <c r="B73" s="90"/>
      <c r="C73" s="90"/>
      <c r="D73" s="90"/>
      <c r="E73" s="91"/>
      <c r="F73" s="107"/>
      <c r="G73" s="107"/>
      <c r="H73" s="107"/>
      <c r="I73" s="107"/>
      <c r="J73" s="107"/>
      <c r="K73" s="107"/>
      <c r="L73" s="107"/>
      <c r="M73" s="108"/>
      <c r="N73" s="107"/>
      <c r="O73" s="107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90"/>
      <c r="AA73" s="90"/>
    </row>
    <row r="74" spans="1:27" x14ac:dyDescent="0.25">
      <c r="A74" s="3"/>
      <c r="B74" s="3"/>
      <c r="C74" s="3"/>
      <c r="D74" s="3"/>
      <c r="E74" s="55"/>
      <c r="F74" s="3"/>
      <c r="G74" s="3"/>
      <c r="H74" s="3"/>
      <c r="I74" s="3"/>
      <c r="J74" s="3"/>
      <c r="K74" s="3"/>
      <c r="L74" s="3"/>
      <c r="M74" s="33"/>
      <c r="N74" s="3"/>
      <c r="O74" s="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"/>
      <c r="AA74" s="3"/>
    </row>
    <row r="75" spans="1:27" x14ac:dyDescent="0.25">
      <c r="A75" s="3"/>
      <c r="B75" s="3"/>
      <c r="C75" s="3"/>
      <c r="D75" s="3"/>
      <c r="E75" s="55"/>
      <c r="F75" s="3"/>
      <c r="G75" s="3"/>
      <c r="H75" s="3"/>
      <c r="I75" s="3"/>
      <c r="J75" s="3"/>
      <c r="K75" s="3"/>
      <c r="L75" s="3"/>
      <c r="M75" s="33"/>
      <c r="N75" s="3"/>
      <c r="O75" s="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"/>
      <c r="AA75" s="3"/>
    </row>
    <row r="76" spans="1:27" x14ac:dyDescent="0.25">
      <c r="A76" s="3"/>
      <c r="B76" s="3"/>
      <c r="C76" s="3"/>
      <c r="D76" s="3"/>
      <c r="E76" s="55"/>
      <c r="F76" s="3"/>
      <c r="G76" s="3"/>
      <c r="H76" s="3"/>
      <c r="I76" s="3"/>
      <c r="J76" s="3"/>
      <c r="K76" s="3"/>
      <c r="L76" s="3"/>
      <c r="M76" s="33"/>
      <c r="N76" s="3"/>
      <c r="O76" s="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"/>
      <c r="AA76" s="3"/>
    </row>
    <row r="77" spans="1:27" x14ac:dyDescent="0.25">
      <c r="A77" s="3"/>
      <c r="B77" s="3"/>
      <c r="C77" s="3"/>
      <c r="D77" s="3"/>
      <c r="E77" s="55"/>
      <c r="F77" s="3"/>
      <c r="G77" s="3"/>
      <c r="H77" s="3"/>
      <c r="I77" s="3"/>
      <c r="J77" s="3"/>
      <c r="K77" s="3"/>
      <c r="L77" s="3"/>
      <c r="M77" s="33"/>
      <c r="N77" s="3"/>
      <c r="O77" s="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"/>
      <c r="AA77" s="3"/>
    </row>
    <row r="78" spans="1:27" x14ac:dyDescent="0.25">
      <c r="A78" s="3"/>
      <c r="B78" s="3"/>
      <c r="C78" s="3"/>
      <c r="D78" s="3"/>
      <c r="E78" s="55"/>
      <c r="F78" s="3"/>
      <c r="G78" s="3"/>
      <c r="H78" s="3"/>
      <c r="I78" s="3"/>
      <c r="J78" s="3"/>
      <c r="K78" s="3"/>
      <c r="L78" s="3"/>
      <c r="M78" s="33"/>
      <c r="N78" s="3"/>
      <c r="O78" s="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"/>
      <c r="AA78" s="3"/>
    </row>
    <row r="79" spans="1:27" x14ac:dyDescent="0.25">
      <c r="A79" s="3"/>
      <c r="B79" s="3"/>
      <c r="C79" s="3"/>
      <c r="D79" s="3"/>
      <c r="E79" s="55"/>
      <c r="F79" s="3"/>
      <c r="G79" s="3"/>
      <c r="H79" s="3"/>
      <c r="I79" s="3"/>
      <c r="J79" s="3"/>
      <c r="K79" s="3"/>
      <c r="L79" s="3"/>
      <c r="M79" s="33"/>
      <c r="N79" s="3"/>
      <c r="O79" s="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"/>
      <c r="AA79" s="3"/>
    </row>
    <row r="80" spans="1:27" x14ac:dyDescent="0.25">
      <c r="A80" s="3"/>
      <c r="B80" s="3"/>
      <c r="C80" s="3"/>
      <c r="D80" s="3"/>
      <c r="E80" s="55"/>
      <c r="F80" s="3"/>
      <c r="G80" s="3"/>
      <c r="H80" s="3"/>
      <c r="I80" s="3"/>
      <c r="J80" s="3"/>
      <c r="K80" s="3"/>
      <c r="L80" s="3"/>
      <c r="M80" s="33"/>
      <c r="N80" s="3"/>
      <c r="O80" s="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"/>
      <c r="AA80" s="3"/>
    </row>
    <row r="81" spans="1:27" x14ac:dyDescent="0.25">
      <c r="A81" s="3"/>
      <c r="B81" s="3"/>
      <c r="C81" s="3"/>
      <c r="D81" s="3"/>
      <c r="E81" s="55"/>
      <c r="F81" s="3"/>
      <c r="G81" s="3"/>
      <c r="H81" s="3"/>
      <c r="I81" s="3"/>
      <c r="J81" s="3"/>
      <c r="K81" s="3"/>
      <c r="L81" s="3"/>
      <c r="M81" s="33"/>
      <c r="N81" s="3"/>
      <c r="O81" s="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"/>
      <c r="AA81" s="3"/>
    </row>
    <row r="82" spans="1:27" x14ac:dyDescent="0.25">
      <c r="A82" s="3"/>
      <c r="B82" s="3"/>
      <c r="C82" s="3"/>
      <c r="D82" s="3"/>
      <c r="E82" s="55"/>
      <c r="F82" s="3"/>
      <c r="G82" s="3"/>
      <c r="H82" s="3"/>
      <c r="I82" s="3"/>
      <c r="J82" s="3"/>
      <c r="K82" s="3"/>
      <c r="L82" s="3"/>
      <c r="M82" s="33"/>
      <c r="N82" s="3"/>
      <c r="O82" s="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"/>
      <c r="AA82" s="3"/>
    </row>
  </sheetData>
  <conditionalFormatting sqref="P8:Y9">
    <cfRule type="containsBlanks" dxfId="396" priority="6">
      <formula>LEN(TRIM(P8))=0</formula>
    </cfRule>
  </conditionalFormatting>
  <conditionalFormatting sqref="M23 P23:Y23">
    <cfRule type="cellIs" dxfId="395" priority="2" operator="greaterThanOrEqual">
      <formula>0</formula>
    </cfRule>
    <cfRule type="cellIs" dxfId="394" priority="3" operator="lessThan">
      <formula>0</formula>
    </cfRule>
  </conditionalFormatting>
  <conditionalFormatting sqref="M21 P21:Y21">
    <cfRule type="cellIs" dxfId="393" priority="1" operator="lessThan">
      <formula>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83"/>
  <sheetViews>
    <sheetView showGridLines="0" workbookViewId="0">
      <pane xSplit="14" ySplit="12" topLeftCell="O13" activePane="bottomRight" state="frozen"/>
      <selection pane="topRight" activeCell="P1" sqref="P1"/>
      <selection pane="bottomLeft" activeCell="A13" sqref="A13"/>
      <selection pane="bottomRight" activeCell="A2" sqref="A2"/>
    </sheetView>
  </sheetViews>
  <sheetFormatPr defaultColWidth="9.109375" defaultRowHeight="12" x14ac:dyDescent="0.25"/>
  <cols>
    <col min="1" max="3" width="1.6640625" style="2" customWidth="1"/>
    <col min="4" max="4" width="2.6640625" style="2" customWidth="1"/>
    <col min="5" max="5" width="1.6640625" style="74" customWidth="1"/>
    <col min="6" max="6" width="50.109375" style="2" bestFit="1" customWidth="1"/>
    <col min="7" max="9" width="1.6640625" style="2" customWidth="1"/>
    <col min="10" max="10" width="8.6640625" style="2" bestFit="1" customWidth="1"/>
    <col min="11" max="14" width="0.88671875" style="2" customWidth="1"/>
    <col min="15" max="15" width="1.6640625" style="2" customWidth="1"/>
    <col min="16" max="25" width="9.6640625" style="2" customWidth="1"/>
    <col min="26" max="27" width="1.6640625" style="2" customWidth="1"/>
    <col min="28" max="16384" width="9.109375" style="2"/>
  </cols>
  <sheetData>
    <row r="1" spans="1:27" x14ac:dyDescent="0.25">
      <c r="A1" s="192" t="s">
        <v>321</v>
      </c>
      <c r="B1" s="192"/>
      <c r="C1" s="192"/>
      <c r="D1" s="192"/>
      <c r="E1" s="193"/>
      <c r="F1" s="3"/>
      <c r="G1" s="3"/>
      <c r="H1" s="3"/>
      <c r="I1" s="3"/>
      <c r="J1" s="3"/>
      <c r="K1" s="3"/>
      <c r="L1" s="3"/>
      <c r="M1" s="3"/>
      <c r="N1" s="3"/>
      <c r="O1" s="3"/>
      <c r="P1" s="3">
        <v>1</v>
      </c>
      <c r="Q1" s="3">
        <v>2</v>
      </c>
      <c r="R1" s="3">
        <v>3</v>
      </c>
      <c r="S1" s="3">
        <v>4</v>
      </c>
      <c r="T1" s="3">
        <v>5</v>
      </c>
      <c r="U1" s="3">
        <v>6</v>
      </c>
      <c r="V1" s="3">
        <v>7</v>
      </c>
      <c r="W1" s="3">
        <v>8</v>
      </c>
      <c r="X1" s="3">
        <v>9</v>
      </c>
      <c r="Y1" s="3">
        <v>10</v>
      </c>
      <c r="Z1" s="3"/>
      <c r="AA1" s="3"/>
    </row>
    <row r="2" spans="1:27" x14ac:dyDescent="0.25">
      <c r="A2" s="3"/>
      <c r="B2" s="3"/>
      <c r="C2" s="3"/>
      <c r="D2" s="3"/>
      <c r="E2" s="5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3"/>
      <c r="C3" s="3"/>
      <c r="D3" s="10" t="s">
        <v>0</v>
      </c>
      <c r="E3" s="5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3"/>
      <c r="C4" s="3"/>
      <c r="D4" s="10" t="s">
        <v>1</v>
      </c>
      <c r="E4" s="5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3"/>
      <c r="C5" s="3"/>
      <c r="D5" s="10" t="s">
        <v>20</v>
      </c>
      <c r="E5" s="5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3"/>
      <c r="C6" s="3"/>
      <c r="D6" s="10" t="s">
        <v>310</v>
      </c>
      <c r="E6" s="5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3"/>
      <c r="C7" s="3"/>
      <c r="D7" s="10" t="s">
        <v>318</v>
      </c>
      <c r="E7" s="55"/>
      <c r="F7" s="3"/>
      <c r="G7" s="3"/>
      <c r="H7" s="3"/>
      <c r="I7" s="3"/>
      <c r="J7" s="3"/>
      <c r="K7" s="3"/>
      <c r="L7" s="3"/>
      <c r="M7" s="3"/>
      <c r="N7" s="3"/>
      <c r="O7" s="3"/>
      <c r="P7" s="25" t="s">
        <v>352</v>
      </c>
      <c r="Q7" s="25" t="s">
        <v>353</v>
      </c>
      <c r="R7" s="25" t="s">
        <v>354</v>
      </c>
      <c r="S7" s="25" t="s">
        <v>355</v>
      </c>
      <c r="T7" s="25" t="s">
        <v>356</v>
      </c>
      <c r="U7" s="25" t="s">
        <v>357</v>
      </c>
      <c r="V7" s="25" t="s">
        <v>358</v>
      </c>
      <c r="W7" s="25" t="s">
        <v>359</v>
      </c>
      <c r="X7" s="25" t="s">
        <v>360</v>
      </c>
      <c r="Y7" s="25" t="s">
        <v>361</v>
      </c>
      <c r="Z7" s="3"/>
      <c r="AA7" s="3"/>
    </row>
    <row r="8" spans="1:27" x14ac:dyDescent="0.25">
      <c r="A8" s="3"/>
      <c r="B8" s="3"/>
      <c r="C8" s="171">
        <v>2.6193447411060333E-10</v>
      </c>
      <c r="D8" s="191" t="s">
        <v>39</v>
      </c>
      <c r="E8" s="55"/>
      <c r="F8" s="3"/>
      <c r="G8" s="3"/>
      <c r="H8" s="3"/>
      <c r="I8" s="3"/>
      <c r="J8" s="3"/>
      <c r="K8" s="3"/>
      <c r="L8" s="3"/>
      <c r="M8" s="3"/>
      <c r="N8" s="3"/>
      <c r="O8" s="3"/>
      <c r="P8" s="24">
        <v>44562</v>
      </c>
      <c r="Q8" s="24">
        <v>44927</v>
      </c>
      <c r="R8" s="24">
        <v>45292</v>
      </c>
      <c r="S8" s="24">
        <v>45658</v>
      </c>
      <c r="T8" s="24">
        <v>46023</v>
      </c>
      <c r="U8" s="24">
        <v>46388</v>
      </c>
      <c r="V8" s="24">
        <v>46753</v>
      </c>
      <c r="W8" s="24">
        <v>47119</v>
      </c>
      <c r="X8" s="24">
        <v>47484</v>
      </c>
      <c r="Y8" s="24">
        <v>47849</v>
      </c>
      <c r="Z8" s="3"/>
      <c r="AA8" s="3"/>
    </row>
    <row r="9" spans="1:27" x14ac:dyDescent="0.25">
      <c r="A9" s="10"/>
      <c r="B9" s="10"/>
      <c r="C9" s="10"/>
      <c r="D9" s="10"/>
      <c r="E9" s="71"/>
      <c r="F9" s="59" t="s">
        <v>2</v>
      </c>
      <c r="G9" s="10"/>
      <c r="H9" s="10"/>
      <c r="I9" s="10"/>
      <c r="J9" s="59" t="s">
        <v>3</v>
      </c>
      <c r="K9" s="10"/>
      <c r="L9" s="10"/>
      <c r="M9" s="10"/>
      <c r="N9" s="10"/>
      <c r="O9" s="3"/>
      <c r="P9" s="61">
        <v>44926</v>
      </c>
      <c r="Q9" s="61">
        <v>45291</v>
      </c>
      <c r="R9" s="61">
        <v>45657</v>
      </c>
      <c r="S9" s="61">
        <v>46022</v>
      </c>
      <c r="T9" s="61">
        <v>46387</v>
      </c>
      <c r="U9" s="61">
        <v>46752</v>
      </c>
      <c r="V9" s="61">
        <v>47118</v>
      </c>
      <c r="W9" s="61">
        <v>47483</v>
      </c>
      <c r="X9" s="61">
        <v>47848</v>
      </c>
      <c r="Y9" s="61">
        <v>48213</v>
      </c>
      <c r="Z9" s="3"/>
      <c r="AA9" s="3"/>
    </row>
    <row r="10" spans="1:27" s="181" customFormat="1" ht="6.6" x14ac:dyDescent="0.15">
      <c r="A10" s="177"/>
      <c r="B10" s="177"/>
      <c r="C10" s="177"/>
      <c r="D10" s="177"/>
      <c r="E10" s="178"/>
      <c r="F10" s="179"/>
      <c r="G10" s="177"/>
      <c r="H10" s="177"/>
      <c r="I10" s="177"/>
      <c r="J10" s="179"/>
      <c r="K10" s="177"/>
      <c r="L10" s="177"/>
      <c r="M10" s="177"/>
      <c r="N10" s="177"/>
      <c r="O10" s="177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77"/>
      <c r="AA10" s="177"/>
    </row>
    <row r="11" spans="1:27" s="138" customFormat="1" x14ac:dyDescent="0.25">
      <c r="A11" s="134"/>
      <c r="B11" s="134"/>
      <c r="C11" s="134"/>
      <c r="D11" s="134"/>
      <c r="E11" s="134"/>
      <c r="F11" s="135" t="s">
        <v>264</v>
      </c>
      <c r="G11" s="134"/>
      <c r="H11" s="134"/>
      <c r="I11" s="134"/>
      <c r="J11" s="136" t="s">
        <v>6</v>
      </c>
      <c r="K11" s="134"/>
      <c r="L11" s="134"/>
      <c r="M11" s="134"/>
      <c r="N11" s="134"/>
      <c r="O11" s="134"/>
      <c r="P11" s="137">
        <v>0</v>
      </c>
      <c r="Q11" s="137">
        <v>0</v>
      </c>
      <c r="R11" s="137">
        <v>0</v>
      </c>
      <c r="S11" s="137">
        <v>0</v>
      </c>
      <c r="T11" s="137">
        <v>2.6193447411060333E-10</v>
      </c>
      <c r="U11" s="137">
        <v>0</v>
      </c>
      <c r="V11" s="137">
        <v>0</v>
      </c>
      <c r="W11" s="137">
        <v>0</v>
      </c>
      <c r="X11" s="137">
        <v>0</v>
      </c>
      <c r="Y11" s="137">
        <v>0</v>
      </c>
      <c r="Z11" s="134"/>
      <c r="AA11" s="134"/>
    </row>
    <row r="12" spans="1:27" s="93" customFormat="1" ht="6.6" x14ac:dyDescent="0.15">
      <c r="A12" s="90"/>
      <c r="B12" s="90"/>
      <c r="C12" s="90"/>
      <c r="D12" s="90"/>
      <c r="E12" s="91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0"/>
      <c r="AA12" s="90"/>
    </row>
    <row r="13" spans="1:27" s="11" customFormat="1" x14ac:dyDescent="0.25">
      <c r="A13" s="10"/>
      <c r="B13" s="10"/>
      <c r="C13" s="10"/>
      <c r="D13" s="10"/>
      <c r="E13" s="139"/>
      <c r="F13" s="150" t="s">
        <v>238</v>
      </c>
      <c r="G13" s="10"/>
      <c r="H13" s="10"/>
      <c r="I13" s="10"/>
      <c r="J13" s="152" t="s">
        <v>6</v>
      </c>
      <c r="K13" s="10"/>
      <c r="L13" s="10"/>
      <c r="M13" s="10"/>
      <c r="N13" s="10"/>
      <c r="O13" s="10"/>
      <c r="P13" s="153">
        <v>58867.225823687957</v>
      </c>
      <c r="Q13" s="153">
        <v>76696.008568702338</v>
      </c>
      <c r="R13" s="153">
        <v>119634.46520088628</v>
      </c>
      <c r="S13" s="153">
        <v>122706.52433360515</v>
      </c>
      <c r="T13" s="153">
        <v>188773.50664467056</v>
      </c>
      <c r="U13" s="153">
        <v>348367.35420601774</v>
      </c>
      <c r="V13" s="153">
        <v>269130.19450602873</v>
      </c>
      <c r="W13" s="153">
        <v>521999.93081840174</v>
      </c>
      <c r="X13" s="153">
        <v>898491.41269632685</v>
      </c>
      <c r="Y13" s="153">
        <v>892625.86758463841</v>
      </c>
      <c r="Z13" s="10"/>
      <c r="AA13" s="10"/>
    </row>
    <row r="14" spans="1:27" s="93" customFormat="1" ht="6.6" x14ac:dyDescent="0.15">
      <c r="A14" s="90"/>
      <c r="B14" s="90"/>
      <c r="C14" s="90"/>
      <c r="D14" s="90"/>
      <c r="E14" s="91"/>
      <c r="F14" s="96"/>
      <c r="G14" s="90"/>
      <c r="H14" s="90"/>
      <c r="I14" s="90"/>
      <c r="J14" s="96"/>
      <c r="K14" s="90"/>
      <c r="L14" s="90"/>
      <c r="M14" s="90"/>
      <c r="N14" s="90"/>
      <c r="O14" s="90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0"/>
      <c r="AA14" s="90"/>
    </row>
    <row r="15" spans="1:27" s="77" customFormat="1" ht="15" thickBot="1" x14ac:dyDescent="0.35">
      <c r="A15" s="75"/>
      <c r="B15" s="75"/>
      <c r="C15" s="75"/>
      <c r="D15" s="75"/>
      <c r="E15" s="76"/>
      <c r="F15" s="78" t="s">
        <v>239</v>
      </c>
      <c r="G15" s="75"/>
      <c r="H15" s="75"/>
      <c r="I15" s="75"/>
      <c r="J15" s="78" t="s">
        <v>6</v>
      </c>
      <c r="K15" s="75"/>
      <c r="L15" s="75"/>
      <c r="M15" s="75"/>
      <c r="N15" s="75"/>
      <c r="O15" s="75"/>
      <c r="P15" s="79">
        <v>53958.333333333336</v>
      </c>
      <c r="Q15" s="79">
        <v>48125</v>
      </c>
      <c r="R15" s="79">
        <v>42291.666666666672</v>
      </c>
      <c r="S15" s="79">
        <v>36458.333333333343</v>
      </c>
      <c r="T15" s="79">
        <v>81881.479699444491</v>
      </c>
      <c r="U15" s="79">
        <v>70745.751914444452</v>
      </c>
      <c r="V15" s="79">
        <v>59610.024129444435</v>
      </c>
      <c r="W15" s="79">
        <v>109466.97087477063</v>
      </c>
      <c r="X15" s="79">
        <v>92075.584163583306</v>
      </c>
      <c r="Y15" s="79">
        <v>74684.197452396038</v>
      </c>
      <c r="Z15" s="75"/>
      <c r="AA15" s="75"/>
    </row>
    <row r="16" spans="1:27" s="93" customFormat="1" ht="7.2" thickTop="1" x14ac:dyDescent="0.15">
      <c r="A16" s="90"/>
      <c r="B16" s="90"/>
      <c r="C16" s="90"/>
      <c r="D16" s="90"/>
      <c r="E16" s="91"/>
      <c r="F16" s="94"/>
      <c r="G16" s="90"/>
      <c r="H16" s="90"/>
      <c r="I16" s="90"/>
      <c r="J16" s="94"/>
      <c r="K16" s="90"/>
      <c r="L16" s="90"/>
      <c r="M16" s="90"/>
      <c r="N16" s="90"/>
      <c r="O16" s="90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0"/>
      <c r="AA16" s="90"/>
    </row>
    <row r="17" spans="1:27" s="66" customFormat="1" ht="13.8" x14ac:dyDescent="0.3">
      <c r="A17" s="65"/>
      <c r="B17" s="65"/>
      <c r="C17" s="65"/>
      <c r="D17" s="65"/>
      <c r="E17" s="72"/>
      <c r="F17" s="85" t="s">
        <v>169</v>
      </c>
      <c r="G17" s="65"/>
      <c r="H17" s="65"/>
      <c r="I17" s="65"/>
      <c r="J17" s="85" t="s">
        <v>6</v>
      </c>
      <c r="K17" s="65"/>
      <c r="L17" s="65"/>
      <c r="M17" s="65"/>
      <c r="N17" s="65"/>
      <c r="O17" s="65"/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65"/>
      <c r="AA17" s="65"/>
    </row>
    <row r="18" spans="1:27" s="101" customFormat="1" ht="6.6" x14ac:dyDescent="0.15">
      <c r="A18" s="99"/>
      <c r="B18" s="99"/>
      <c r="C18" s="99"/>
      <c r="D18" s="99"/>
      <c r="E18" s="91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99"/>
      <c r="AA18" s="99"/>
    </row>
    <row r="19" spans="1:27" s="66" customFormat="1" ht="13.8" x14ac:dyDescent="0.3">
      <c r="A19" s="65"/>
      <c r="B19" s="65"/>
      <c r="C19" s="65"/>
      <c r="D19" s="65"/>
      <c r="E19" s="72"/>
      <c r="F19" s="85" t="s">
        <v>170</v>
      </c>
      <c r="G19" s="65"/>
      <c r="H19" s="65"/>
      <c r="I19" s="65"/>
      <c r="J19" s="85" t="s">
        <v>6</v>
      </c>
      <c r="K19" s="65"/>
      <c r="L19" s="65"/>
      <c r="M19" s="65"/>
      <c r="N19" s="65"/>
      <c r="O19" s="65"/>
      <c r="P19" s="88">
        <v>58333.333333333336</v>
      </c>
      <c r="Q19" s="88">
        <v>58333.333333333336</v>
      </c>
      <c r="R19" s="88">
        <v>58333.333333333336</v>
      </c>
      <c r="S19" s="88">
        <v>58333.333333333336</v>
      </c>
      <c r="T19" s="88">
        <v>111357.27785000001</v>
      </c>
      <c r="U19" s="88">
        <v>111357.27785000001</v>
      </c>
      <c r="V19" s="88">
        <v>111357.27785000001</v>
      </c>
      <c r="W19" s="88">
        <v>173913.86711187306</v>
      </c>
      <c r="X19" s="88">
        <v>173913.86711187306</v>
      </c>
      <c r="Y19" s="88">
        <v>173913.86711187306</v>
      </c>
      <c r="Z19" s="65"/>
      <c r="AA19" s="65"/>
    </row>
    <row r="20" spans="1:27" s="93" customFormat="1" ht="6.6" x14ac:dyDescent="0.15">
      <c r="A20" s="90"/>
      <c r="B20" s="90"/>
      <c r="C20" s="90"/>
      <c r="D20" s="90"/>
      <c r="E20" s="91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0"/>
      <c r="AA20" s="90"/>
    </row>
    <row r="21" spans="1:27" s="66" customFormat="1" ht="13.8" x14ac:dyDescent="0.3">
      <c r="A21" s="65"/>
      <c r="B21" s="65"/>
      <c r="C21" s="65"/>
      <c r="D21" s="65"/>
      <c r="E21" s="72"/>
      <c r="F21" s="85" t="s">
        <v>171</v>
      </c>
      <c r="G21" s="65"/>
      <c r="H21" s="65"/>
      <c r="I21" s="65"/>
      <c r="J21" s="85" t="s">
        <v>6</v>
      </c>
      <c r="K21" s="65"/>
      <c r="L21" s="65"/>
      <c r="M21" s="65"/>
      <c r="N21" s="65"/>
      <c r="O21" s="65"/>
      <c r="P21" s="88">
        <v>-4375</v>
      </c>
      <c r="Q21" s="88">
        <v>-10208.333333333336</v>
      </c>
      <c r="R21" s="88">
        <v>-16041.666666666668</v>
      </c>
      <c r="S21" s="88">
        <v>-21874.999999999989</v>
      </c>
      <c r="T21" s="88">
        <v>-29475.798150555529</v>
      </c>
      <c r="U21" s="88">
        <v>-40611.525935555561</v>
      </c>
      <c r="V21" s="88">
        <v>-51747.253720555578</v>
      </c>
      <c r="W21" s="88">
        <v>-64446.896237102424</v>
      </c>
      <c r="X21" s="88">
        <v>-81838.28294828975</v>
      </c>
      <c r="Y21" s="88">
        <v>-99229.669659477018</v>
      </c>
      <c r="Z21" s="65"/>
      <c r="AA21" s="65"/>
    </row>
    <row r="22" spans="1:27" s="93" customFormat="1" ht="6.6" x14ac:dyDescent="0.15">
      <c r="A22" s="90"/>
      <c r="B22" s="90"/>
      <c r="C22" s="90"/>
      <c r="D22" s="90"/>
      <c r="E22" s="91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0"/>
      <c r="AA22" s="90"/>
    </row>
    <row r="23" spans="1:27" s="101" customFormat="1" ht="6.6" x14ac:dyDescent="0.15">
      <c r="A23" s="99"/>
      <c r="B23" s="99"/>
      <c r="C23" s="99"/>
      <c r="D23" s="99"/>
      <c r="E23" s="91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99"/>
      <c r="AA23" s="99"/>
    </row>
    <row r="24" spans="1:27" s="77" customFormat="1" ht="15" thickBot="1" x14ac:dyDescent="0.35">
      <c r="A24" s="140"/>
      <c r="B24" s="140"/>
      <c r="C24" s="140"/>
      <c r="D24" s="140"/>
      <c r="E24" s="141"/>
      <c r="F24" s="142" t="s">
        <v>240</v>
      </c>
      <c r="G24" s="140"/>
      <c r="H24" s="140"/>
      <c r="I24" s="140"/>
      <c r="J24" s="142" t="s">
        <v>6</v>
      </c>
      <c r="K24" s="140"/>
      <c r="L24" s="140"/>
      <c r="M24" s="140"/>
      <c r="N24" s="140"/>
      <c r="O24" s="140"/>
      <c r="P24" s="143">
        <v>4908.8924903546176</v>
      </c>
      <c r="Q24" s="143">
        <v>28571.008568702335</v>
      </c>
      <c r="R24" s="143">
        <v>77342.798534219604</v>
      </c>
      <c r="S24" s="143">
        <v>86248.191000271807</v>
      </c>
      <c r="T24" s="143">
        <v>106892.02694522605</v>
      </c>
      <c r="U24" s="143">
        <v>277621.6022915733</v>
      </c>
      <c r="V24" s="143">
        <v>209520.17037658428</v>
      </c>
      <c r="W24" s="143">
        <v>412532.95994363114</v>
      </c>
      <c r="X24" s="143">
        <v>806415.8285327435</v>
      </c>
      <c r="Y24" s="143">
        <v>817941.67013224238</v>
      </c>
      <c r="Z24" s="140"/>
      <c r="AA24" s="140"/>
    </row>
    <row r="25" spans="1:27" s="93" customFormat="1" ht="7.2" thickTop="1" x14ac:dyDescent="0.15">
      <c r="A25" s="115"/>
      <c r="B25" s="115"/>
      <c r="C25" s="115"/>
      <c r="D25" s="115"/>
      <c r="E25" s="116"/>
      <c r="F25" s="117"/>
      <c r="G25" s="115"/>
      <c r="H25" s="115"/>
      <c r="I25" s="115"/>
      <c r="J25" s="117"/>
      <c r="K25" s="115"/>
      <c r="L25" s="115"/>
      <c r="M25" s="115"/>
      <c r="N25" s="115"/>
      <c r="O25" s="115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5"/>
      <c r="AA25" s="115"/>
    </row>
    <row r="26" spans="1:27" s="66" customFormat="1" ht="13.8" x14ac:dyDescent="0.3">
      <c r="A26" s="111"/>
      <c r="B26" s="111"/>
      <c r="C26" s="111"/>
      <c r="D26" s="111"/>
      <c r="E26" s="112"/>
      <c r="F26" s="119" t="s">
        <v>237</v>
      </c>
      <c r="G26" s="111"/>
      <c r="H26" s="111"/>
      <c r="I26" s="111"/>
      <c r="J26" s="119" t="s">
        <v>6</v>
      </c>
      <c r="K26" s="111"/>
      <c r="L26" s="111"/>
      <c r="M26" s="111"/>
      <c r="N26" s="111"/>
      <c r="O26" s="111"/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0">
        <v>0</v>
      </c>
      <c r="W26" s="120">
        <v>175145.49731382541</v>
      </c>
      <c r="X26" s="120">
        <v>542398.98895115289</v>
      </c>
      <c r="Y26" s="120">
        <v>453602.47654222441</v>
      </c>
      <c r="Z26" s="111"/>
      <c r="AA26" s="111"/>
    </row>
    <row r="27" spans="1:27" s="101" customFormat="1" ht="6.6" x14ac:dyDescent="0.15">
      <c r="A27" s="126"/>
      <c r="B27" s="126"/>
      <c r="C27" s="126"/>
      <c r="D27" s="126"/>
      <c r="E27" s="11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6"/>
      <c r="AA27" s="126"/>
    </row>
    <row r="28" spans="1:27" s="66" customFormat="1" ht="13.8" x14ac:dyDescent="0.3">
      <c r="A28" s="111"/>
      <c r="B28" s="111"/>
      <c r="C28" s="111"/>
      <c r="D28" s="111"/>
      <c r="E28" s="112"/>
      <c r="F28" s="119" t="s">
        <v>245</v>
      </c>
      <c r="G28" s="111"/>
      <c r="H28" s="111"/>
      <c r="I28" s="111"/>
      <c r="J28" s="119" t="s">
        <v>6</v>
      </c>
      <c r="K28" s="111"/>
      <c r="L28" s="111"/>
      <c r="M28" s="111"/>
      <c r="N28" s="111"/>
      <c r="O28" s="111"/>
      <c r="P28" s="120">
        <v>3688.0754529384135</v>
      </c>
      <c r="Q28" s="120">
        <v>24661.303977301737</v>
      </c>
      <c r="R28" s="120">
        <v>66791.570803824798</v>
      </c>
      <c r="S28" s="120">
        <v>59950.835126547514</v>
      </c>
      <c r="T28" s="120">
        <v>53058.632873453877</v>
      </c>
      <c r="U28" s="120">
        <v>215283.33372064651</v>
      </c>
      <c r="V28" s="120">
        <v>108082.89251584049</v>
      </c>
      <c r="W28" s="120">
        <v>154442.02990794447</v>
      </c>
      <c r="X28" s="120">
        <v>150984.13061798009</v>
      </c>
      <c r="Y28" s="120">
        <v>273595.32214002765</v>
      </c>
      <c r="Z28" s="111"/>
      <c r="AA28" s="111"/>
    </row>
    <row r="29" spans="1:27" s="93" customFormat="1" ht="6.6" x14ac:dyDescent="0.15">
      <c r="A29" s="115"/>
      <c r="B29" s="115"/>
      <c r="C29" s="115"/>
      <c r="D29" s="115"/>
      <c r="E29" s="116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15"/>
      <c r="AA29" s="115"/>
    </row>
    <row r="30" spans="1:27" s="66" customFormat="1" ht="13.8" x14ac:dyDescent="0.3">
      <c r="A30" s="111"/>
      <c r="B30" s="111"/>
      <c r="C30" s="111"/>
      <c r="D30" s="111"/>
      <c r="E30" s="112"/>
      <c r="F30" s="119" t="s">
        <v>246</v>
      </c>
      <c r="G30" s="111"/>
      <c r="H30" s="111"/>
      <c r="I30" s="111"/>
      <c r="J30" s="119" t="s">
        <v>6</v>
      </c>
      <c r="K30" s="111"/>
      <c r="L30" s="111"/>
      <c r="M30" s="111"/>
      <c r="N30" s="111"/>
      <c r="O30" s="111"/>
      <c r="P30" s="120">
        <v>1181.1104309645912</v>
      </c>
      <c r="Q30" s="120">
        <v>3595.5280287373716</v>
      </c>
      <c r="R30" s="120">
        <v>9527.3903107509377</v>
      </c>
      <c r="S30" s="120">
        <v>23630.785528599132</v>
      </c>
      <c r="T30" s="120">
        <v>47862.58378510749</v>
      </c>
      <c r="U30" s="120">
        <v>51783.359807853558</v>
      </c>
      <c r="V30" s="120">
        <v>86879.354748088736</v>
      </c>
      <c r="W30" s="120">
        <v>65952.198809320718</v>
      </c>
      <c r="X30" s="120">
        <v>94092.237817786372</v>
      </c>
      <c r="Y30" s="120">
        <v>71229.77514434859</v>
      </c>
      <c r="Z30" s="111"/>
      <c r="AA30" s="111"/>
    </row>
    <row r="31" spans="1:27" s="93" customFormat="1" ht="6.6" x14ac:dyDescent="0.15">
      <c r="A31" s="115"/>
      <c r="B31" s="115"/>
      <c r="C31" s="115"/>
      <c r="D31" s="115"/>
      <c r="E31" s="116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15"/>
      <c r="AA31" s="115"/>
    </row>
    <row r="32" spans="1:27" s="66" customFormat="1" ht="13.8" x14ac:dyDescent="0.3">
      <c r="A32" s="111"/>
      <c r="B32" s="111"/>
      <c r="C32" s="111"/>
      <c r="D32" s="111"/>
      <c r="E32" s="112"/>
      <c r="F32" s="119" t="s">
        <v>247</v>
      </c>
      <c r="G32" s="111"/>
      <c r="H32" s="111"/>
      <c r="I32" s="111"/>
      <c r="J32" s="119" t="s">
        <v>6</v>
      </c>
      <c r="K32" s="111"/>
      <c r="L32" s="111"/>
      <c r="M32" s="111"/>
      <c r="N32" s="111"/>
      <c r="O32" s="111"/>
      <c r="P32" s="120">
        <v>39.706606451612913</v>
      </c>
      <c r="Q32" s="120">
        <v>314.1765626632257</v>
      </c>
      <c r="R32" s="120">
        <v>1023.8374196438717</v>
      </c>
      <c r="S32" s="120">
        <v>2666.5703451251657</v>
      </c>
      <c r="T32" s="120">
        <v>5970.8102866646805</v>
      </c>
      <c r="U32" s="120">
        <v>10554.908763073261</v>
      </c>
      <c r="V32" s="120">
        <v>14557.923112655044</v>
      </c>
      <c r="W32" s="120">
        <v>16993.23391254052</v>
      </c>
      <c r="X32" s="120">
        <v>18940.471145824056</v>
      </c>
      <c r="Y32" s="120">
        <v>19514.096305641644</v>
      </c>
      <c r="Z32" s="111"/>
      <c r="AA32" s="111"/>
    </row>
    <row r="33" spans="1:27" s="93" customFormat="1" ht="6.6" x14ac:dyDescent="0.15">
      <c r="A33" s="115"/>
      <c r="B33" s="115"/>
      <c r="C33" s="115"/>
      <c r="D33" s="115"/>
      <c r="E33" s="116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15"/>
      <c r="AA33" s="115"/>
    </row>
    <row r="34" spans="1:27" s="66" customFormat="1" ht="13.8" x14ac:dyDescent="0.3">
      <c r="A34" s="111"/>
      <c r="B34" s="111"/>
      <c r="C34" s="111"/>
      <c r="D34" s="111"/>
      <c r="E34" s="112"/>
      <c r="F34" s="119" t="s">
        <v>276</v>
      </c>
      <c r="G34" s="111"/>
      <c r="H34" s="111"/>
      <c r="I34" s="111"/>
      <c r="J34" s="119" t="s">
        <v>6</v>
      </c>
      <c r="K34" s="111"/>
      <c r="L34" s="111"/>
      <c r="M34" s="111"/>
      <c r="N34" s="111"/>
      <c r="O34" s="111"/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11"/>
      <c r="AA34" s="111"/>
    </row>
    <row r="35" spans="1:27" s="93" customFormat="1" ht="6.6" x14ac:dyDescent="0.15">
      <c r="A35" s="115"/>
      <c r="B35" s="115"/>
      <c r="C35" s="115"/>
      <c r="D35" s="115"/>
      <c r="E35" s="116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15"/>
      <c r="AA35" s="115"/>
    </row>
    <row r="36" spans="1:27" s="101" customFormat="1" ht="6.6" x14ac:dyDescent="0.15">
      <c r="A36" s="126"/>
      <c r="B36" s="126"/>
      <c r="C36" s="126"/>
      <c r="D36" s="126"/>
      <c r="E36" s="116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26"/>
      <c r="AA36" s="126"/>
    </row>
    <row r="37" spans="1:27" s="11" customFormat="1" x14ac:dyDescent="0.25">
      <c r="A37" s="10"/>
      <c r="B37" s="10"/>
      <c r="C37" s="10"/>
      <c r="D37" s="10"/>
      <c r="E37" s="139"/>
      <c r="F37" s="151" t="s">
        <v>248</v>
      </c>
      <c r="G37" s="10"/>
      <c r="H37" s="10"/>
      <c r="I37" s="10"/>
      <c r="J37" s="154" t="s">
        <v>6</v>
      </c>
      <c r="K37" s="10"/>
      <c r="L37" s="10"/>
      <c r="M37" s="10"/>
      <c r="N37" s="10"/>
      <c r="O37" s="10"/>
      <c r="P37" s="155">
        <v>58867.225823687942</v>
      </c>
      <c r="Q37" s="155">
        <v>76696.008568702309</v>
      </c>
      <c r="R37" s="155">
        <v>119634.46520088625</v>
      </c>
      <c r="S37" s="155">
        <v>122706.52433360514</v>
      </c>
      <c r="T37" s="155">
        <v>188773.5066446703</v>
      </c>
      <c r="U37" s="155">
        <v>348367.3542060178</v>
      </c>
      <c r="V37" s="155">
        <v>269130.19450602878</v>
      </c>
      <c r="W37" s="155">
        <v>521999.93081840168</v>
      </c>
      <c r="X37" s="155">
        <v>898491.4126963265</v>
      </c>
      <c r="Y37" s="155">
        <v>892625.86758463876</v>
      </c>
      <c r="Z37" s="10"/>
      <c r="AA37" s="10"/>
    </row>
    <row r="38" spans="1:27" s="93" customFormat="1" ht="6.6" x14ac:dyDescent="0.15">
      <c r="A38" s="90"/>
      <c r="B38" s="90"/>
      <c r="C38" s="90"/>
      <c r="D38" s="90"/>
      <c r="E38" s="91"/>
      <c r="F38" s="96"/>
      <c r="G38" s="90"/>
      <c r="H38" s="90"/>
      <c r="I38" s="90"/>
      <c r="J38" s="96"/>
      <c r="K38" s="90"/>
      <c r="L38" s="90"/>
      <c r="M38" s="90"/>
      <c r="N38" s="90"/>
      <c r="O38" s="90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0"/>
      <c r="AA38" s="90"/>
    </row>
    <row r="39" spans="1:27" s="77" customFormat="1" ht="15" thickBot="1" x14ac:dyDescent="0.35">
      <c r="A39" s="75"/>
      <c r="B39" s="75"/>
      <c r="C39" s="75"/>
      <c r="D39" s="75"/>
      <c r="E39" s="76"/>
      <c r="F39" s="78" t="s">
        <v>249</v>
      </c>
      <c r="G39" s="75"/>
      <c r="H39" s="75"/>
      <c r="I39" s="75"/>
      <c r="J39" s="78" t="s">
        <v>6</v>
      </c>
      <c r="K39" s="75"/>
      <c r="L39" s="75"/>
      <c r="M39" s="75"/>
      <c r="N39" s="75"/>
      <c r="O39" s="75"/>
      <c r="P39" s="79">
        <v>-33333.870845397592</v>
      </c>
      <c r="Q39" s="79">
        <v>-93574.729450235231</v>
      </c>
      <c r="R39" s="79">
        <v>-144361.82782541669</v>
      </c>
      <c r="S39" s="79">
        <v>-169375.67233667587</v>
      </c>
      <c r="T39" s="79">
        <v>-145604.30333863205</v>
      </c>
      <c r="U39" s="79">
        <v>-79994.28247335268</v>
      </c>
      <c r="V39" s="79">
        <v>45783.093552562641</v>
      </c>
      <c r="W39" s="79">
        <v>216912.14403796301</v>
      </c>
      <c r="X39" s="79">
        <v>393488.46561629372</v>
      </c>
      <c r="Y39" s="79">
        <v>580047.39772587526</v>
      </c>
      <c r="Z39" s="75"/>
      <c r="AA39" s="75"/>
    </row>
    <row r="40" spans="1:27" s="93" customFormat="1" ht="7.2" thickTop="1" x14ac:dyDescent="0.15">
      <c r="A40" s="90"/>
      <c r="B40" s="90"/>
      <c r="C40" s="90"/>
      <c r="D40" s="90"/>
      <c r="E40" s="91"/>
      <c r="F40" s="94"/>
      <c r="G40" s="90"/>
      <c r="H40" s="90"/>
      <c r="I40" s="90"/>
      <c r="J40" s="94"/>
      <c r="K40" s="90"/>
      <c r="L40" s="90"/>
      <c r="M40" s="90"/>
      <c r="N40" s="90"/>
      <c r="O40" s="90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0"/>
      <c r="AA40" s="90"/>
    </row>
    <row r="41" spans="1:27" s="77" customFormat="1" ht="15" thickBot="1" x14ac:dyDescent="0.35">
      <c r="A41" s="140"/>
      <c r="B41" s="140"/>
      <c r="C41" s="140"/>
      <c r="D41" s="140"/>
      <c r="E41" s="141"/>
      <c r="F41" s="142" t="s">
        <v>250</v>
      </c>
      <c r="G41" s="140"/>
      <c r="H41" s="140"/>
      <c r="I41" s="140"/>
      <c r="J41" s="142" t="s">
        <v>6</v>
      </c>
      <c r="K41" s="140"/>
      <c r="L41" s="140"/>
      <c r="M41" s="140"/>
      <c r="N41" s="140"/>
      <c r="O41" s="140"/>
      <c r="P41" s="143">
        <v>70000</v>
      </c>
      <c r="Q41" s="143">
        <v>70000</v>
      </c>
      <c r="R41" s="143">
        <v>70000</v>
      </c>
      <c r="S41" s="143">
        <v>70000</v>
      </c>
      <c r="T41" s="143">
        <v>133628.73342</v>
      </c>
      <c r="U41" s="143">
        <v>133628.73342</v>
      </c>
      <c r="V41" s="143">
        <v>133628.73342</v>
      </c>
      <c r="W41" s="143">
        <v>208696.64053424765</v>
      </c>
      <c r="X41" s="143">
        <v>208696.64053424765</v>
      </c>
      <c r="Y41" s="143">
        <v>208696.64053424765</v>
      </c>
      <c r="Z41" s="140"/>
      <c r="AA41" s="140"/>
    </row>
    <row r="42" spans="1:27" s="93" customFormat="1" ht="7.2" thickTop="1" x14ac:dyDescent="0.15">
      <c r="A42" s="115"/>
      <c r="B42" s="115"/>
      <c r="C42" s="115"/>
      <c r="D42" s="115"/>
      <c r="E42" s="116"/>
      <c r="F42" s="117"/>
      <c r="G42" s="115"/>
      <c r="H42" s="115"/>
      <c r="I42" s="115"/>
      <c r="J42" s="117"/>
      <c r="K42" s="115"/>
      <c r="L42" s="115"/>
      <c r="M42" s="115"/>
      <c r="N42" s="115"/>
      <c r="O42" s="115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5"/>
      <c r="AA42" s="115"/>
    </row>
    <row r="43" spans="1:27" s="66" customFormat="1" ht="13.8" x14ac:dyDescent="0.3">
      <c r="A43" s="111"/>
      <c r="B43" s="111"/>
      <c r="C43" s="111"/>
      <c r="D43" s="111"/>
      <c r="E43" s="112"/>
      <c r="F43" s="119" t="s">
        <v>251</v>
      </c>
      <c r="G43" s="111"/>
      <c r="H43" s="111"/>
      <c r="I43" s="111"/>
      <c r="J43" s="119" t="s">
        <v>6</v>
      </c>
      <c r="K43" s="111"/>
      <c r="L43" s="111"/>
      <c r="M43" s="111"/>
      <c r="N43" s="111"/>
      <c r="O43" s="111"/>
      <c r="P43" s="120">
        <v>70000</v>
      </c>
      <c r="Q43" s="120">
        <v>70000</v>
      </c>
      <c r="R43" s="120">
        <v>70000</v>
      </c>
      <c r="S43" s="120">
        <v>70000</v>
      </c>
      <c r="T43" s="120">
        <v>133628.73342</v>
      </c>
      <c r="U43" s="120">
        <v>133628.73342</v>
      </c>
      <c r="V43" s="120">
        <v>133628.73342</v>
      </c>
      <c r="W43" s="120">
        <v>208696.64053424765</v>
      </c>
      <c r="X43" s="120">
        <v>208696.64053424765</v>
      </c>
      <c r="Y43" s="120">
        <v>208696.64053424765</v>
      </c>
      <c r="Z43" s="111"/>
      <c r="AA43" s="111"/>
    </row>
    <row r="44" spans="1:27" s="101" customFormat="1" ht="6.6" x14ac:dyDescent="0.15">
      <c r="A44" s="126"/>
      <c r="B44" s="126"/>
      <c r="C44" s="126"/>
      <c r="D44" s="126"/>
      <c r="E44" s="11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6"/>
      <c r="AA44" s="126"/>
    </row>
    <row r="45" spans="1:27" s="101" customFormat="1" ht="6.6" x14ac:dyDescent="0.15">
      <c r="A45" s="126"/>
      <c r="B45" s="126"/>
      <c r="C45" s="126"/>
      <c r="D45" s="126"/>
      <c r="E45" s="116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26"/>
      <c r="AA45" s="126"/>
    </row>
    <row r="46" spans="1:27" s="77" customFormat="1" ht="15" thickBot="1" x14ac:dyDescent="0.35">
      <c r="A46" s="75"/>
      <c r="B46" s="75"/>
      <c r="C46" s="75"/>
      <c r="D46" s="75"/>
      <c r="E46" s="76"/>
      <c r="F46" s="78" t="s">
        <v>253</v>
      </c>
      <c r="G46" s="75"/>
      <c r="H46" s="75"/>
      <c r="I46" s="75"/>
      <c r="J46" s="78" t="s">
        <v>6</v>
      </c>
      <c r="K46" s="75"/>
      <c r="L46" s="75"/>
      <c r="M46" s="75"/>
      <c r="N46" s="75"/>
      <c r="O46" s="75"/>
      <c r="P46" s="79">
        <v>22201.096669085538</v>
      </c>
      <c r="Q46" s="79">
        <v>100270.73801893754</v>
      </c>
      <c r="R46" s="79">
        <v>193996.29302630294</v>
      </c>
      <c r="S46" s="79">
        <v>222082.196670281</v>
      </c>
      <c r="T46" s="79">
        <v>200749.07656330234</v>
      </c>
      <c r="U46" s="79">
        <v>294732.90325937048</v>
      </c>
      <c r="V46" s="79">
        <v>89718.367533466109</v>
      </c>
      <c r="W46" s="79">
        <v>96391.146246191056</v>
      </c>
      <c r="X46" s="79">
        <v>296306.30654578516</v>
      </c>
      <c r="Y46" s="79">
        <v>103881.82932451591</v>
      </c>
      <c r="Z46" s="75"/>
      <c r="AA46" s="75"/>
    </row>
    <row r="47" spans="1:27" s="93" customFormat="1" ht="7.2" thickTop="1" x14ac:dyDescent="0.15">
      <c r="A47" s="90"/>
      <c r="B47" s="90"/>
      <c r="C47" s="90"/>
      <c r="D47" s="90"/>
      <c r="E47" s="91"/>
      <c r="F47" s="94"/>
      <c r="G47" s="90"/>
      <c r="H47" s="90"/>
      <c r="I47" s="90"/>
      <c r="J47" s="94"/>
      <c r="K47" s="90"/>
      <c r="L47" s="90"/>
      <c r="M47" s="90"/>
      <c r="N47" s="90"/>
      <c r="O47" s="90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0"/>
      <c r="AA47" s="90"/>
    </row>
    <row r="48" spans="1:27" s="66" customFormat="1" ht="13.8" x14ac:dyDescent="0.3">
      <c r="A48" s="65"/>
      <c r="B48" s="65"/>
      <c r="C48" s="65"/>
      <c r="D48" s="65"/>
      <c r="E48" s="72"/>
      <c r="F48" s="85" t="s">
        <v>254</v>
      </c>
      <c r="G48" s="65"/>
      <c r="H48" s="65"/>
      <c r="I48" s="65"/>
      <c r="J48" s="85" t="s">
        <v>6</v>
      </c>
      <c r="K48" s="65"/>
      <c r="L48" s="65"/>
      <c r="M48" s="65"/>
      <c r="N48" s="65"/>
      <c r="O48" s="65"/>
      <c r="P48" s="88">
        <v>20966.128110419824</v>
      </c>
      <c r="Q48" s="88">
        <v>96961.667013835802</v>
      </c>
      <c r="R48" s="88">
        <v>186942.29755244055</v>
      </c>
      <c r="S48" s="88">
        <v>211354.2875082893</v>
      </c>
      <c r="T48" s="88">
        <v>161207.6797296005</v>
      </c>
      <c r="U48" s="88">
        <v>242339.4905463836</v>
      </c>
      <c r="V48" s="88">
        <v>1128.563233639492</v>
      </c>
      <c r="W48" s="88">
        <v>0</v>
      </c>
      <c r="X48" s="88">
        <v>0</v>
      </c>
      <c r="Y48" s="88">
        <v>0</v>
      </c>
      <c r="Z48" s="65"/>
      <c r="AA48" s="65"/>
    </row>
    <row r="49" spans="1:27" s="101" customFormat="1" ht="6.6" x14ac:dyDescent="0.15">
      <c r="A49" s="99"/>
      <c r="B49" s="99"/>
      <c r="C49" s="99"/>
      <c r="D49" s="99"/>
      <c r="E49" s="91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99"/>
      <c r="AA49" s="99"/>
    </row>
    <row r="50" spans="1:27" s="66" customFormat="1" ht="13.8" x14ac:dyDescent="0.3">
      <c r="A50" s="65"/>
      <c r="B50" s="65"/>
      <c r="C50" s="65"/>
      <c r="D50" s="65"/>
      <c r="E50" s="72"/>
      <c r="F50" s="85" t="s">
        <v>255</v>
      </c>
      <c r="G50" s="65"/>
      <c r="H50" s="65"/>
      <c r="I50" s="65"/>
      <c r="J50" s="85" t="s">
        <v>6</v>
      </c>
      <c r="K50" s="65"/>
      <c r="L50" s="65"/>
      <c r="M50" s="65"/>
      <c r="N50" s="65"/>
      <c r="O50" s="65"/>
      <c r="P50" s="88">
        <v>262.07660138024789</v>
      </c>
      <c r="Q50" s="88">
        <v>1212.0208376729479</v>
      </c>
      <c r="R50" s="88">
        <v>1869.422975524405</v>
      </c>
      <c r="S50" s="88">
        <v>0</v>
      </c>
      <c r="T50" s="88">
        <v>0</v>
      </c>
      <c r="U50" s="88">
        <v>3256.4754026774608</v>
      </c>
      <c r="V50" s="88">
        <v>0</v>
      </c>
      <c r="W50" s="88">
        <v>0</v>
      </c>
      <c r="X50" s="88">
        <v>0</v>
      </c>
      <c r="Y50" s="88">
        <v>0</v>
      </c>
      <c r="Z50" s="65"/>
      <c r="AA50" s="65"/>
    </row>
    <row r="51" spans="1:27" s="93" customFormat="1" ht="6.6" x14ac:dyDescent="0.15">
      <c r="A51" s="90"/>
      <c r="B51" s="90"/>
      <c r="C51" s="90"/>
      <c r="D51" s="90"/>
      <c r="E51" s="91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0"/>
      <c r="AA51" s="90"/>
    </row>
    <row r="52" spans="1:27" s="66" customFormat="1" ht="13.8" x14ac:dyDescent="0.3">
      <c r="A52" s="65"/>
      <c r="B52" s="65"/>
      <c r="C52" s="65"/>
      <c r="D52" s="65"/>
      <c r="E52" s="72"/>
      <c r="F52" s="85" t="s">
        <v>256</v>
      </c>
      <c r="G52" s="65"/>
      <c r="H52" s="65"/>
      <c r="I52" s="65"/>
      <c r="J52" s="85" t="s">
        <v>6</v>
      </c>
      <c r="K52" s="65"/>
      <c r="L52" s="65"/>
      <c r="M52" s="65"/>
      <c r="N52" s="65"/>
      <c r="O52" s="65"/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65"/>
      <c r="AA52" s="65"/>
    </row>
    <row r="53" spans="1:27" s="93" customFormat="1" ht="6.6" x14ac:dyDescent="0.15">
      <c r="A53" s="90"/>
      <c r="B53" s="90"/>
      <c r="C53" s="90"/>
      <c r="D53" s="90"/>
      <c r="E53" s="91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0"/>
      <c r="AA53" s="90"/>
    </row>
    <row r="54" spans="1:27" s="66" customFormat="1" ht="13.8" x14ac:dyDescent="0.3">
      <c r="A54" s="65"/>
      <c r="B54" s="65"/>
      <c r="C54" s="65"/>
      <c r="D54" s="65"/>
      <c r="E54" s="72"/>
      <c r="F54" s="85" t="s">
        <v>257</v>
      </c>
      <c r="G54" s="65"/>
      <c r="H54" s="65"/>
      <c r="I54" s="65"/>
      <c r="J54" s="85" t="s">
        <v>6</v>
      </c>
      <c r="K54" s="65"/>
      <c r="L54" s="65"/>
      <c r="M54" s="65"/>
      <c r="N54" s="65"/>
      <c r="O54" s="65"/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210975.7282410014</v>
      </c>
      <c r="Y54" s="88">
        <v>0</v>
      </c>
      <c r="Z54" s="65"/>
      <c r="AA54" s="65"/>
    </row>
    <row r="55" spans="1:27" s="93" customFormat="1" ht="6.6" x14ac:dyDescent="0.15">
      <c r="A55" s="90"/>
      <c r="B55" s="90"/>
      <c r="C55" s="90"/>
      <c r="D55" s="90"/>
      <c r="E55" s="91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0"/>
      <c r="AA55" s="90"/>
    </row>
    <row r="56" spans="1:27" s="66" customFormat="1" ht="13.8" x14ac:dyDescent="0.3">
      <c r="A56" s="65"/>
      <c r="B56" s="65"/>
      <c r="C56" s="65"/>
      <c r="D56" s="65"/>
      <c r="E56" s="72"/>
      <c r="F56" s="85" t="s">
        <v>258</v>
      </c>
      <c r="G56" s="65"/>
      <c r="H56" s="65"/>
      <c r="I56" s="65"/>
      <c r="J56" s="85" t="s">
        <v>6</v>
      </c>
      <c r="K56" s="65"/>
      <c r="L56" s="65"/>
      <c r="M56" s="65"/>
      <c r="N56" s="65"/>
      <c r="O56" s="65"/>
      <c r="P56" s="88">
        <v>439.20722717793979</v>
      </c>
      <c r="Q56" s="88">
        <v>0</v>
      </c>
      <c r="R56" s="88">
        <v>0</v>
      </c>
      <c r="S56" s="88">
        <v>0</v>
      </c>
      <c r="T56" s="88">
        <v>8787.9833548626702</v>
      </c>
      <c r="U56" s="88">
        <v>458.68050414192112</v>
      </c>
      <c r="V56" s="88">
        <v>13733.486156477647</v>
      </c>
      <c r="W56" s="88">
        <v>4562.4137474299387</v>
      </c>
      <c r="X56" s="88">
        <v>18637.683210302625</v>
      </c>
      <c r="Y56" s="88">
        <v>1433.0459166970213</v>
      </c>
      <c r="Z56" s="65"/>
      <c r="AA56" s="65"/>
    </row>
    <row r="57" spans="1:27" s="93" customFormat="1" ht="6.6" x14ac:dyDescent="0.15">
      <c r="A57" s="90"/>
      <c r="B57" s="90"/>
      <c r="C57" s="90"/>
      <c r="D57" s="90"/>
      <c r="E57" s="91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0"/>
      <c r="AA57" s="90"/>
    </row>
    <row r="58" spans="1:27" s="66" customFormat="1" ht="13.8" x14ac:dyDescent="0.3">
      <c r="A58" s="65"/>
      <c r="B58" s="65"/>
      <c r="C58" s="65"/>
      <c r="D58" s="65"/>
      <c r="E58" s="72"/>
      <c r="F58" s="85" t="s">
        <v>259</v>
      </c>
      <c r="G58" s="65"/>
      <c r="H58" s="65"/>
      <c r="I58" s="65"/>
      <c r="J58" s="85" t="s">
        <v>6</v>
      </c>
      <c r="K58" s="65"/>
      <c r="L58" s="65"/>
      <c r="M58" s="65"/>
      <c r="N58" s="65"/>
      <c r="O58" s="65"/>
      <c r="P58" s="88">
        <v>0</v>
      </c>
      <c r="Q58" s="88">
        <v>17.480670967741922</v>
      </c>
      <c r="R58" s="88">
        <v>0</v>
      </c>
      <c r="S58" s="88">
        <v>104.6897961290324</v>
      </c>
      <c r="T58" s="88">
        <v>239.12004046451642</v>
      </c>
      <c r="U58" s="88">
        <v>396.67487202271036</v>
      </c>
      <c r="V58" s="88">
        <v>582.03764261497417</v>
      </c>
      <c r="W58" s="88">
        <v>777.85747133407017</v>
      </c>
      <c r="X58" s="88">
        <v>908.42640402228903</v>
      </c>
      <c r="Y58" s="88">
        <v>981.1005163440725</v>
      </c>
      <c r="Z58" s="65"/>
      <c r="AA58" s="65"/>
    </row>
    <row r="59" spans="1:27" s="93" customFormat="1" ht="6.6" x14ac:dyDescent="0.15">
      <c r="A59" s="90"/>
      <c r="B59" s="90"/>
      <c r="C59" s="90"/>
      <c r="D59" s="90"/>
      <c r="E59" s="91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0"/>
      <c r="AA59" s="90"/>
    </row>
    <row r="60" spans="1:27" s="66" customFormat="1" ht="13.8" x14ac:dyDescent="0.3">
      <c r="A60" s="65"/>
      <c r="B60" s="65"/>
      <c r="C60" s="65"/>
      <c r="D60" s="65"/>
      <c r="E60" s="72"/>
      <c r="F60" s="85" t="s">
        <v>260</v>
      </c>
      <c r="G60" s="65"/>
      <c r="H60" s="65"/>
      <c r="I60" s="65"/>
      <c r="J60" s="85" t="s">
        <v>6</v>
      </c>
      <c r="K60" s="65"/>
      <c r="L60" s="65"/>
      <c r="M60" s="65"/>
      <c r="N60" s="65"/>
      <c r="O60" s="65"/>
      <c r="P60" s="88">
        <v>0</v>
      </c>
      <c r="Q60" s="88">
        <v>45.106787798709092</v>
      </c>
      <c r="R60" s="88">
        <v>65.231260242580902</v>
      </c>
      <c r="S60" s="88">
        <v>136.78179882116274</v>
      </c>
      <c r="T60" s="88">
        <v>206.34511365021172</v>
      </c>
      <c r="U60" s="88">
        <v>108.66339188240454</v>
      </c>
      <c r="V60" s="88">
        <v>19.661414980273548</v>
      </c>
      <c r="W60" s="88">
        <v>0</v>
      </c>
      <c r="X60" s="88">
        <v>0</v>
      </c>
      <c r="Y60" s="88">
        <v>0</v>
      </c>
      <c r="Z60" s="65"/>
      <c r="AA60" s="65"/>
    </row>
    <row r="61" spans="1:27" s="93" customFormat="1" ht="6.6" x14ac:dyDescent="0.15">
      <c r="A61" s="90"/>
      <c r="B61" s="90"/>
      <c r="C61" s="90"/>
      <c r="D61" s="90"/>
      <c r="E61" s="91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0"/>
      <c r="AA61" s="90"/>
    </row>
    <row r="62" spans="1:27" s="66" customFormat="1" ht="13.8" x14ac:dyDescent="0.3">
      <c r="A62" s="65"/>
      <c r="B62" s="65"/>
      <c r="C62" s="65"/>
      <c r="D62" s="65"/>
      <c r="E62" s="72"/>
      <c r="F62" s="85" t="s">
        <v>261</v>
      </c>
      <c r="G62" s="65"/>
      <c r="H62" s="65"/>
      <c r="I62" s="65"/>
      <c r="J62" s="85" t="s">
        <v>6</v>
      </c>
      <c r="K62" s="65"/>
      <c r="L62" s="65"/>
      <c r="M62" s="65"/>
      <c r="N62" s="65"/>
      <c r="O62" s="65"/>
      <c r="P62" s="88">
        <v>0</v>
      </c>
      <c r="Q62" s="88">
        <v>0</v>
      </c>
      <c r="R62" s="88">
        <v>0</v>
      </c>
      <c r="S62" s="88">
        <v>146.24262026455767</v>
      </c>
      <c r="T62" s="88">
        <v>2150.8090311852061</v>
      </c>
      <c r="U62" s="88">
        <v>1463.7953569614574</v>
      </c>
      <c r="V62" s="88">
        <v>2730.5723431628412</v>
      </c>
      <c r="W62" s="88">
        <v>2080.751904893672</v>
      </c>
      <c r="X62" s="88">
        <v>3929.6330738394213</v>
      </c>
      <c r="Y62" s="88">
        <v>1949.331784120654</v>
      </c>
      <c r="Z62" s="65"/>
      <c r="AA62" s="65"/>
    </row>
    <row r="63" spans="1:27" s="93" customFormat="1" ht="6.6" x14ac:dyDescent="0.15">
      <c r="A63" s="90"/>
      <c r="B63" s="90"/>
      <c r="C63" s="90"/>
      <c r="D63" s="90"/>
      <c r="E63" s="91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0"/>
      <c r="AA63" s="90"/>
    </row>
    <row r="64" spans="1:27" s="66" customFormat="1" ht="13.8" x14ac:dyDescent="0.3">
      <c r="A64" s="65"/>
      <c r="B64" s="65"/>
      <c r="C64" s="65"/>
      <c r="D64" s="65"/>
      <c r="E64" s="72"/>
      <c r="F64" s="85" t="s">
        <v>262</v>
      </c>
      <c r="G64" s="65"/>
      <c r="H64" s="65"/>
      <c r="I64" s="65"/>
      <c r="J64" s="85" t="s">
        <v>6</v>
      </c>
      <c r="K64" s="65"/>
      <c r="L64" s="65"/>
      <c r="M64" s="65"/>
      <c r="N64" s="65"/>
      <c r="O64" s="65"/>
      <c r="P64" s="88">
        <v>0</v>
      </c>
      <c r="Q64" s="88">
        <v>0</v>
      </c>
      <c r="R64" s="88">
        <v>0</v>
      </c>
      <c r="S64" s="88">
        <v>131.61835823810225</v>
      </c>
      <c r="T64" s="88">
        <v>1935.7281280666853</v>
      </c>
      <c r="U64" s="88">
        <v>1317.4158212653124</v>
      </c>
      <c r="V64" s="88">
        <v>2457.5151088465568</v>
      </c>
      <c r="W64" s="88">
        <v>1872.6767144043051</v>
      </c>
      <c r="X64" s="88">
        <v>3536.669766455479</v>
      </c>
      <c r="Y64" s="88">
        <v>1754.3986057085881</v>
      </c>
      <c r="Z64" s="65"/>
      <c r="AA64" s="65"/>
    </row>
    <row r="65" spans="1:27" s="93" customFormat="1" ht="6.6" x14ac:dyDescent="0.15">
      <c r="A65" s="90"/>
      <c r="B65" s="90"/>
      <c r="C65" s="90"/>
      <c r="D65" s="90"/>
      <c r="E65" s="91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0"/>
      <c r="AA65" s="90"/>
    </row>
    <row r="66" spans="1:27" s="66" customFormat="1" ht="13.8" x14ac:dyDescent="0.3">
      <c r="A66" s="65"/>
      <c r="B66" s="65"/>
      <c r="C66" s="65"/>
      <c r="D66" s="65"/>
      <c r="E66" s="72"/>
      <c r="F66" s="85" t="s">
        <v>263</v>
      </c>
      <c r="G66" s="65"/>
      <c r="H66" s="65"/>
      <c r="I66" s="65"/>
      <c r="J66" s="85" t="s">
        <v>6</v>
      </c>
      <c r="K66" s="65"/>
      <c r="L66" s="65"/>
      <c r="M66" s="65"/>
      <c r="N66" s="65"/>
      <c r="O66" s="65"/>
      <c r="P66" s="88">
        <v>0</v>
      </c>
      <c r="Q66" s="88">
        <v>0.45000000000000018</v>
      </c>
      <c r="R66" s="88">
        <v>0.76992880978865408</v>
      </c>
      <c r="S66" s="88">
        <v>1.3402733259176864</v>
      </c>
      <c r="T66" s="88">
        <v>5.0274126962402699</v>
      </c>
      <c r="U66" s="88">
        <v>6.0357918656596246</v>
      </c>
      <c r="V66" s="88">
        <v>6.7173170974051191</v>
      </c>
      <c r="W66" s="88">
        <v>7.6956554463860716</v>
      </c>
      <c r="X66" s="88">
        <v>9.2364344639506033</v>
      </c>
      <c r="Y66" s="88">
        <v>10.792621271690782</v>
      </c>
      <c r="Z66" s="65"/>
      <c r="AA66" s="65"/>
    </row>
    <row r="67" spans="1:27" s="93" customFormat="1" ht="6.6" x14ac:dyDescent="0.15">
      <c r="A67" s="90"/>
      <c r="B67" s="90"/>
      <c r="C67" s="90"/>
      <c r="D67" s="90"/>
      <c r="E67" s="91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0"/>
      <c r="AA67" s="90"/>
    </row>
    <row r="68" spans="1:27" s="66" customFormat="1" ht="13.8" x14ac:dyDescent="0.3">
      <c r="A68" s="65"/>
      <c r="B68" s="65"/>
      <c r="C68" s="65"/>
      <c r="D68" s="65"/>
      <c r="E68" s="72"/>
      <c r="F68" s="85" t="s">
        <v>269</v>
      </c>
      <c r="G68" s="65"/>
      <c r="H68" s="65"/>
      <c r="I68" s="65"/>
      <c r="J68" s="85" t="s">
        <v>6</v>
      </c>
      <c r="K68" s="65"/>
      <c r="L68" s="65"/>
      <c r="M68" s="65"/>
      <c r="N68" s="65"/>
      <c r="O68" s="65"/>
      <c r="P68" s="88">
        <v>296.77083333333331</v>
      </c>
      <c r="Q68" s="88">
        <v>561.45833333333337</v>
      </c>
      <c r="R68" s="88">
        <v>497.29166666666669</v>
      </c>
      <c r="S68" s="88">
        <v>433.12500000000006</v>
      </c>
      <c r="T68" s="88">
        <v>650.86897168027804</v>
      </c>
      <c r="U68" s="88">
        <v>839.44977387638903</v>
      </c>
      <c r="V68" s="88">
        <v>716.95676824138877</v>
      </c>
      <c r="W68" s="88">
        <v>929.92347252318291</v>
      </c>
      <c r="X68" s="88">
        <v>1108.4840527109463</v>
      </c>
      <c r="Y68" s="88">
        <v>917.17879888788627</v>
      </c>
      <c r="Z68" s="65"/>
      <c r="AA68" s="65"/>
    </row>
    <row r="69" spans="1:27" s="93" customFormat="1" ht="6.6" x14ac:dyDescent="0.15">
      <c r="A69" s="90"/>
      <c r="B69" s="90"/>
      <c r="C69" s="90"/>
      <c r="D69" s="90"/>
      <c r="E69" s="91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0"/>
      <c r="AA69" s="90"/>
    </row>
    <row r="70" spans="1:27" s="66" customFormat="1" ht="13.8" x14ac:dyDescent="0.3">
      <c r="A70" s="65"/>
      <c r="B70" s="65"/>
      <c r="C70" s="65"/>
      <c r="D70" s="65"/>
      <c r="E70" s="72"/>
      <c r="F70" s="85" t="s">
        <v>271</v>
      </c>
      <c r="G70" s="65"/>
      <c r="H70" s="65"/>
      <c r="I70" s="65"/>
      <c r="J70" s="85" t="s">
        <v>6</v>
      </c>
      <c r="K70" s="65"/>
      <c r="L70" s="65"/>
      <c r="M70" s="65"/>
      <c r="N70" s="65"/>
      <c r="O70" s="65"/>
      <c r="P70" s="88">
        <v>0</v>
      </c>
      <c r="Q70" s="88">
        <v>0</v>
      </c>
      <c r="R70" s="88">
        <v>0</v>
      </c>
      <c r="S70" s="88">
        <v>0</v>
      </c>
      <c r="T70" s="88">
        <v>5942.8422495109662</v>
      </c>
      <c r="U70" s="88">
        <v>16402.505216319842</v>
      </c>
      <c r="V70" s="88">
        <v>31444.344006478823</v>
      </c>
      <c r="W70" s="88">
        <v>42782.262621350084</v>
      </c>
      <c r="X70" s="88">
        <v>44144.08039458267</v>
      </c>
      <c r="Y70" s="88">
        <v>46639.733027395392</v>
      </c>
      <c r="Z70" s="65"/>
      <c r="AA70" s="65"/>
    </row>
    <row r="71" spans="1:27" s="93" customFormat="1" ht="6.6" x14ac:dyDescent="0.15">
      <c r="A71" s="90"/>
      <c r="B71" s="90"/>
      <c r="C71" s="90"/>
      <c r="D71" s="90"/>
      <c r="E71" s="91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0"/>
      <c r="AA71" s="90"/>
    </row>
    <row r="72" spans="1:27" s="66" customFormat="1" ht="13.8" x14ac:dyDescent="0.3">
      <c r="A72" s="65"/>
      <c r="B72" s="65"/>
      <c r="C72" s="65"/>
      <c r="D72" s="65"/>
      <c r="E72" s="72"/>
      <c r="F72" s="85" t="s">
        <v>277</v>
      </c>
      <c r="G72" s="65"/>
      <c r="H72" s="65"/>
      <c r="I72" s="65"/>
      <c r="J72" s="85" t="s">
        <v>6</v>
      </c>
      <c r="K72" s="65"/>
      <c r="L72" s="65"/>
      <c r="M72" s="65"/>
      <c r="N72" s="65"/>
      <c r="O72" s="65"/>
      <c r="P72" s="88">
        <v>236.91389677419352</v>
      </c>
      <c r="Q72" s="88">
        <v>1472.5543753290315</v>
      </c>
      <c r="R72" s="88">
        <v>4621.2796426189698</v>
      </c>
      <c r="S72" s="88">
        <v>9774.1113152129128</v>
      </c>
      <c r="T72" s="88">
        <v>19622.6725315851</v>
      </c>
      <c r="U72" s="88">
        <v>28143.716581973731</v>
      </c>
      <c r="V72" s="88">
        <v>36898.513541926703</v>
      </c>
      <c r="W72" s="88">
        <v>43377.564658809417</v>
      </c>
      <c r="X72" s="88">
        <v>13056.364968406413</v>
      </c>
      <c r="Y72" s="88">
        <v>50196.248054090618</v>
      </c>
      <c r="Z72" s="65"/>
      <c r="AA72" s="65"/>
    </row>
    <row r="73" spans="1:27" s="93" customFormat="1" ht="6.6" x14ac:dyDescent="0.15">
      <c r="A73" s="90"/>
      <c r="B73" s="90"/>
      <c r="C73" s="90"/>
      <c r="D73" s="90"/>
      <c r="E73" s="91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0"/>
      <c r="AA73" s="90"/>
    </row>
    <row r="74" spans="1:27" s="101" customFormat="1" ht="6.6" x14ac:dyDescent="0.15">
      <c r="A74" s="99"/>
      <c r="B74" s="99"/>
      <c r="C74" s="99"/>
      <c r="D74" s="99"/>
      <c r="E74" s="91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99"/>
      <c r="AA74" s="99"/>
    </row>
    <row r="75" spans="1:27" x14ac:dyDescent="0.25">
      <c r="A75" s="3"/>
      <c r="B75" s="3"/>
      <c r="C75" s="3"/>
      <c r="D75" s="3"/>
      <c r="E75" s="55"/>
      <c r="F75" s="3"/>
      <c r="G75" s="3"/>
      <c r="H75" s="3"/>
      <c r="I75" s="3"/>
      <c r="J75" s="3"/>
      <c r="K75" s="3"/>
      <c r="L75" s="3"/>
      <c r="M75" s="3"/>
      <c r="N75" s="3"/>
      <c r="O75" s="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"/>
      <c r="AA75" s="3"/>
    </row>
    <row r="76" spans="1:27" x14ac:dyDescent="0.25">
      <c r="A76" s="3"/>
      <c r="B76" s="3"/>
      <c r="C76" s="3"/>
      <c r="D76" s="3"/>
      <c r="E76" s="55"/>
      <c r="F76" s="3"/>
      <c r="G76" s="3"/>
      <c r="H76" s="3"/>
      <c r="I76" s="3"/>
      <c r="J76" s="3"/>
      <c r="K76" s="3"/>
      <c r="L76" s="3"/>
      <c r="M76" s="3"/>
      <c r="N76" s="3"/>
      <c r="O76" s="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"/>
      <c r="AA76" s="3"/>
    </row>
    <row r="77" spans="1:27" x14ac:dyDescent="0.25">
      <c r="A77" s="3"/>
      <c r="B77" s="3"/>
      <c r="C77" s="3"/>
      <c r="D77" s="3"/>
      <c r="E77" s="55"/>
      <c r="F77" s="3"/>
      <c r="G77" s="3"/>
      <c r="H77" s="3"/>
      <c r="I77" s="3"/>
      <c r="J77" s="3"/>
      <c r="K77" s="3"/>
      <c r="L77" s="3"/>
      <c r="M77" s="3"/>
      <c r="N77" s="3"/>
      <c r="O77" s="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"/>
      <c r="AA77" s="3"/>
    </row>
    <row r="78" spans="1:27" x14ac:dyDescent="0.25">
      <c r="A78" s="3"/>
      <c r="B78" s="3"/>
      <c r="C78" s="3"/>
      <c r="D78" s="3"/>
      <c r="E78" s="55"/>
      <c r="F78" s="3"/>
      <c r="G78" s="3"/>
      <c r="H78" s="3"/>
      <c r="I78" s="3"/>
      <c r="J78" s="3"/>
      <c r="K78" s="3"/>
      <c r="L78" s="3"/>
      <c r="M78" s="3"/>
      <c r="N78" s="3"/>
      <c r="O78" s="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"/>
      <c r="AA78" s="3"/>
    </row>
    <row r="79" spans="1:27" x14ac:dyDescent="0.25">
      <c r="A79" s="3"/>
      <c r="B79" s="3"/>
      <c r="C79" s="3"/>
      <c r="D79" s="3"/>
      <c r="E79" s="55"/>
      <c r="F79" s="3"/>
      <c r="G79" s="3"/>
      <c r="H79" s="3"/>
      <c r="I79" s="3"/>
      <c r="J79" s="3"/>
      <c r="K79" s="3"/>
      <c r="L79" s="3"/>
      <c r="M79" s="3"/>
      <c r="N79" s="3"/>
      <c r="O79" s="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"/>
      <c r="AA79" s="3"/>
    </row>
    <row r="80" spans="1:27" x14ac:dyDescent="0.25">
      <c r="A80" s="3"/>
      <c r="B80" s="3"/>
      <c r="C80" s="3"/>
      <c r="D80" s="3"/>
      <c r="E80" s="55"/>
      <c r="F80" s="3"/>
      <c r="G80" s="3"/>
      <c r="H80" s="3"/>
      <c r="I80" s="3"/>
      <c r="J80" s="3"/>
      <c r="K80" s="3"/>
      <c r="L80" s="3"/>
      <c r="M80" s="3"/>
      <c r="N80" s="3"/>
      <c r="O80" s="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"/>
      <c r="AA80" s="3"/>
    </row>
    <row r="81" spans="1:27" x14ac:dyDescent="0.25">
      <c r="A81" s="3"/>
      <c r="B81" s="3"/>
      <c r="C81" s="3"/>
      <c r="D81" s="3"/>
      <c r="E81" s="55"/>
      <c r="F81" s="3"/>
      <c r="G81" s="3"/>
      <c r="H81" s="3"/>
      <c r="I81" s="3"/>
      <c r="J81" s="3"/>
      <c r="K81" s="3"/>
      <c r="L81" s="3"/>
      <c r="M81" s="3"/>
      <c r="N81" s="3"/>
      <c r="O81" s="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"/>
      <c r="AA81" s="3"/>
    </row>
    <row r="82" spans="1:27" x14ac:dyDescent="0.25">
      <c r="A82" s="3"/>
      <c r="B82" s="3"/>
      <c r="C82" s="3"/>
      <c r="D82" s="3"/>
      <c r="E82" s="55"/>
      <c r="F82" s="3"/>
      <c r="G82" s="3"/>
      <c r="H82" s="3"/>
      <c r="I82" s="3"/>
      <c r="J82" s="3"/>
      <c r="K82" s="3"/>
      <c r="L82" s="3"/>
      <c r="M82" s="3"/>
      <c r="N82" s="3"/>
      <c r="O82" s="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"/>
      <c r="AA82" s="3"/>
    </row>
    <row r="83" spans="1:27" x14ac:dyDescent="0.25">
      <c r="A83" s="3"/>
      <c r="B83" s="3"/>
      <c r="C83" s="3"/>
      <c r="D83" s="3"/>
      <c r="E83" s="55"/>
      <c r="F83" s="3"/>
      <c r="G83" s="3"/>
      <c r="H83" s="3"/>
      <c r="I83" s="3"/>
      <c r="J83" s="3"/>
      <c r="K83" s="3"/>
      <c r="L83" s="3"/>
      <c r="M83" s="3"/>
      <c r="N83" s="3"/>
      <c r="O83" s="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"/>
      <c r="AA83" s="3"/>
    </row>
  </sheetData>
  <conditionalFormatting sqref="P8:Y9">
    <cfRule type="containsBlanks" dxfId="392" priority="1">
      <formula>LEN(TRIM(P8))=0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310"/>
  <sheetViews>
    <sheetView showGridLines="0" workbookViewId="0">
      <pane ySplit="9" topLeftCell="A10" activePane="bottomLeft" state="frozen"/>
      <selection pane="bottomLeft" activeCell="F1" sqref="F1"/>
    </sheetView>
  </sheetViews>
  <sheetFormatPr defaultColWidth="9.109375" defaultRowHeight="12" x14ac:dyDescent="0.25"/>
  <cols>
    <col min="1" max="3" width="2.6640625" style="2" customWidth="1"/>
    <col min="4" max="4" width="1.6640625" style="2" customWidth="1"/>
    <col min="5" max="5" width="3.5546875" style="2" bestFit="1" customWidth="1"/>
    <col min="6" max="6" width="65.109375" style="2" bestFit="1" customWidth="1"/>
    <col min="7" max="7" width="1.6640625" style="38" customWidth="1"/>
    <col min="8" max="8" width="1.6640625" style="2" customWidth="1"/>
    <col min="9" max="9" width="13.6640625" style="2" bestFit="1" customWidth="1"/>
    <col min="10" max="11" width="1.6640625" style="2" customWidth="1"/>
    <col min="12" max="22" width="9.109375" style="2"/>
    <col min="23" max="24" width="1.6640625" style="2" customWidth="1"/>
    <col min="25" max="16384" width="9.109375" style="2"/>
  </cols>
  <sheetData>
    <row r="1" spans="1:24" x14ac:dyDescent="0.25">
      <c r="A1" s="192" t="s">
        <v>321</v>
      </c>
      <c r="B1" s="192"/>
      <c r="C1" s="192"/>
      <c r="D1" s="192"/>
      <c r="E1" s="193"/>
      <c r="F1" s="3"/>
      <c r="G1" s="3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3"/>
      <c r="B2" s="3"/>
      <c r="C2" s="3"/>
      <c r="D2" s="3"/>
      <c r="E2" s="3"/>
      <c r="F2" s="3"/>
      <c r="G2" s="3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1" customFormat="1" x14ac:dyDescent="0.25">
      <c r="A3" s="10"/>
      <c r="B3" s="10"/>
      <c r="C3" s="10" t="str">
        <f>оглавление!$D$3</f>
        <v>Финмодель инвестиционного проекта</v>
      </c>
      <c r="D3" s="10"/>
      <c r="E3" s="10"/>
      <c r="F3" s="10"/>
      <c r="G3" s="3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11" customFormat="1" x14ac:dyDescent="0.25">
      <c r="A4" s="10"/>
      <c r="B4" s="10"/>
      <c r="C4" s="10" t="str">
        <f>оглавление!$D$4</f>
        <v>Укрупненная схема с инвестиционным анализом</v>
      </c>
      <c r="D4" s="10"/>
      <c r="E4" s="10"/>
      <c r="F4" s="10"/>
      <c r="G4" s="35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11" customFormat="1" x14ac:dyDescent="0.25">
      <c r="A5" s="10"/>
      <c r="B5" s="10"/>
      <c r="C5" s="10" t="str">
        <f>оглавление!$D$5</f>
        <v>Регион: РФ</v>
      </c>
      <c r="D5" s="10"/>
      <c r="E5" s="10"/>
      <c r="F5" s="10"/>
      <c r="G5" s="35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x14ac:dyDescent="0.25">
      <c r="A6" s="10"/>
      <c r="B6" s="10"/>
      <c r="C6" s="10" t="str">
        <f>оглавление!$D$6</f>
        <v>Юр/лица: одно юр/лицо + Инвестор</v>
      </c>
      <c r="D6" s="10"/>
      <c r="E6" s="10"/>
      <c r="F6" s="10"/>
      <c r="G6" s="35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x14ac:dyDescent="0.25">
      <c r="A7" s="3"/>
      <c r="B7" s="3"/>
      <c r="C7" s="13" t="str">
        <f>оглавление!$F$52</f>
        <v>Показатели (KPI) экономики инвестпроекта</v>
      </c>
      <c r="D7" s="15"/>
      <c r="E7" s="16"/>
      <c r="F7" s="16"/>
      <c r="G7" s="3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3"/>
      <c r="B8" s="171">
        <f>BS!$C$8</f>
        <v>2.6193447411060333E-10</v>
      </c>
      <c r="C8" s="191" t="str">
        <f>структура!$P$12</f>
        <v>контроль</v>
      </c>
      <c r="D8" s="191"/>
      <c r="E8" s="3"/>
      <c r="F8" s="3"/>
      <c r="G8" s="3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11" customFormat="1" x14ac:dyDescent="0.25">
      <c r="A9" s="10"/>
      <c r="B9" s="10"/>
      <c r="C9" s="10"/>
      <c r="D9" s="10"/>
      <c r="E9" s="10"/>
      <c r="F9" s="17" t="s">
        <v>23</v>
      </c>
      <c r="G9" s="35">
        <f>SUM(G10:G100028)</f>
        <v>0</v>
      </c>
      <c r="H9" s="10"/>
      <c r="I9" s="17" t="s">
        <v>3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3"/>
      <c r="B10" s="3"/>
      <c r="C10" s="3"/>
      <c r="D10" s="3"/>
      <c r="E10" s="3"/>
      <c r="F10" s="3"/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3"/>
      <c r="B11" s="3"/>
      <c r="C11" s="3"/>
      <c r="D11" s="3"/>
      <c r="E11" s="3">
        <v>1</v>
      </c>
      <c r="F11" s="4" t="s">
        <v>14</v>
      </c>
      <c r="G11" s="34">
        <f t="shared" ref="G11:G74" si="0">IF(F11="","",IF(COUNTIF(F:F,F11)&lt;&gt;1,1,0))</f>
        <v>0</v>
      </c>
      <c r="H11" s="3"/>
      <c r="I11" s="4" t="s">
        <v>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3"/>
      <c r="B12" s="3"/>
      <c r="C12" s="3"/>
      <c r="D12" s="3"/>
      <c r="E12" s="3">
        <f>E11+1</f>
        <v>2</v>
      </c>
      <c r="F12" s="4" t="s">
        <v>40</v>
      </c>
      <c r="G12" s="34">
        <f t="shared" si="0"/>
        <v>0</v>
      </c>
      <c r="H12" s="3"/>
      <c r="I12" s="4" t="s">
        <v>10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3"/>
      <c r="B13" s="3"/>
      <c r="C13" s="3"/>
      <c r="D13" s="3"/>
      <c r="E13" s="3">
        <f t="shared" ref="E13:E15" si="1">E12+1</f>
        <v>3</v>
      </c>
      <c r="F13" s="4" t="s">
        <v>41</v>
      </c>
      <c r="G13" s="34">
        <f t="shared" si="0"/>
        <v>0</v>
      </c>
      <c r="H13" s="3"/>
      <c r="I13" s="4" t="s">
        <v>10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3"/>
      <c r="B14" s="3"/>
      <c r="C14" s="3"/>
      <c r="D14" s="3"/>
      <c r="E14" s="3">
        <f t="shared" si="1"/>
        <v>4</v>
      </c>
      <c r="F14" s="4" t="s">
        <v>42</v>
      </c>
      <c r="G14" s="34">
        <f t="shared" si="0"/>
        <v>0</v>
      </c>
      <c r="H14" s="3"/>
      <c r="I14" s="4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3"/>
      <c r="B15" s="3"/>
      <c r="C15" s="3"/>
      <c r="D15" s="3"/>
      <c r="E15" s="3">
        <f t="shared" si="1"/>
        <v>5</v>
      </c>
      <c r="F15" s="4" t="s">
        <v>43</v>
      </c>
      <c r="G15" s="34">
        <f t="shared" si="0"/>
        <v>0</v>
      </c>
      <c r="H15" s="3"/>
      <c r="I15" s="4" t="s">
        <v>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>
        <f t="shared" ref="E16:E79" si="2">E15+1</f>
        <v>6</v>
      </c>
      <c r="F16" s="4" t="s">
        <v>44</v>
      </c>
      <c r="G16" s="34">
        <f t="shared" si="0"/>
        <v>0</v>
      </c>
      <c r="H16" s="3"/>
      <c r="I16" s="4" t="s">
        <v>10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>
        <f t="shared" si="2"/>
        <v>7</v>
      </c>
      <c r="F17" s="4" t="s">
        <v>45</v>
      </c>
      <c r="G17" s="34">
        <f t="shared" si="0"/>
        <v>0</v>
      </c>
      <c r="H17" s="3"/>
      <c r="I17" s="4" t="s">
        <v>46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>
        <f t="shared" si="2"/>
        <v>8</v>
      </c>
      <c r="F18" s="4" t="s">
        <v>47</v>
      </c>
      <c r="G18" s="34">
        <f t="shared" si="0"/>
        <v>0</v>
      </c>
      <c r="H18" s="3"/>
      <c r="I18" s="4" t="s">
        <v>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>
        <f t="shared" si="2"/>
        <v>9</v>
      </c>
      <c r="F19" s="4" t="s">
        <v>15</v>
      </c>
      <c r="G19" s="34">
        <f t="shared" si="0"/>
        <v>0</v>
      </c>
      <c r="H19" s="3"/>
      <c r="I19" s="4" t="s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>
        <f t="shared" si="2"/>
        <v>10</v>
      </c>
      <c r="F20" s="4" t="s">
        <v>48</v>
      </c>
      <c r="G20" s="34">
        <f t="shared" si="0"/>
        <v>0</v>
      </c>
      <c r="H20" s="3"/>
      <c r="I20" s="4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3"/>
      <c r="C21" s="3"/>
      <c r="D21" s="3"/>
      <c r="E21" s="3">
        <f t="shared" si="2"/>
        <v>11</v>
      </c>
      <c r="F21" s="4" t="s">
        <v>81</v>
      </c>
      <c r="G21" s="34">
        <f t="shared" si="0"/>
        <v>0</v>
      </c>
      <c r="H21" s="3"/>
      <c r="I21" s="4" t="s">
        <v>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3"/>
      <c r="C22" s="3"/>
      <c r="D22" s="3"/>
      <c r="E22" s="3">
        <f t="shared" si="2"/>
        <v>12</v>
      </c>
      <c r="F22" s="4" t="s">
        <v>49</v>
      </c>
      <c r="G22" s="34">
        <f t="shared" si="0"/>
        <v>0</v>
      </c>
      <c r="H22" s="3"/>
      <c r="I22" s="4" t="s">
        <v>55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3"/>
      <c r="C23" s="3"/>
      <c r="D23" s="3"/>
      <c r="E23" s="3">
        <f t="shared" si="2"/>
        <v>13</v>
      </c>
      <c r="F23" s="4" t="s">
        <v>51</v>
      </c>
      <c r="G23" s="34">
        <f t="shared" si="0"/>
        <v>0</v>
      </c>
      <c r="H23" s="3"/>
      <c r="I23" s="4" t="s">
        <v>11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3"/>
      <c r="C24" s="3"/>
      <c r="D24" s="3"/>
      <c r="E24" s="3">
        <f t="shared" si="2"/>
        <v>14</v>
      </c>
      <c r="F24" s="4" t="s">
        <v>50</v>
      </c>
      <c r="G24" s="34">
        <f t="shared" si="0"/>
        <v>0</v>
      </c>
      <c r="H24" s="3"/>
      <c r="I24" s="4" t="s">
        <v>11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B25" s="3"/>
      <c r="C25" s="3"/>
      <c r="D25" s="3"/>
      <c r="E25" s="3">
        <f t="shared" si="2"/>
        <v>15</v>
      </c>
      <c r="F25" s="4" t="s">
        <v>52</v>
      </c>
      <c r="G25" s="34">
        <f t="shared" si="0"/>
        <v>0</v>
      </c>
      <c r="H25" s="3"/>
      <c r="I25" s="4" t="s">
        <v>53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>
        <f t="shared" si="2"/>
        <v>16</v>
      </c>
      <c r="F26" s="4" t="s">
        <v>16</v>
      </c>
      <c r="G26" s="34">
        <f t="shared" si="0"/>
        <v>0</v>
      </c>
      <c r="H26" s="3"/>
      <c r="I26" s="4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>
        <f t="shared" si="2"/>
        <v>17</v>
      </c>
      <c r="F27" s="4" t="s">
        <v>54</v>
      </c>
      <c r="G27" s="34">
        <f t="shared" si="0"/>
        <v>0</v>
      </c>
      <c r="H27" s="3"/>
      <c r="I27" s="4" t="s">
        <v>55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>
        <f t="shared" si="2"/>
        <v>18</v>
      </c>
      <c r="F28" s="4" t="s">
        <v>56</v>
      </c>
      <c r="G28" s="34">
        <f t="shared" si="0"/>
        <v>0</v>
      </c>
      <c r="H28" s="3"/>
      <c r="I28" s="4" t="s">
        <v>55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>
        <f t="shared" si="2"/>
        <v>19</v>
      </c>
      <c r="F29" s="4" t="s">
        <v>57</v>
      </c>
      <c r="G29" s="34">
        <f t="shared" si="0"/>
        <v>0</v>
      </c>
      <c r="H29" s="3"/>
      <c r="I29" s="4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>
        <f t="shared" si="2"/>
        <v>20</v>
      </c>
      <c r="F30" s="4" t="s">
        <v>58</v>
      </c>
      <c r="G30" s="34">
        <f t="shared" si="0"/>
        <v>0</v>
      </c>
      <c r="H30" s="3"/>
      <c r="I30" s="4" t="s">
        <v>55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>
        <f t="shared" si="2"/>
        <v>21</v>
      </c>
      <c r="F31" s="4" t="s">
        <v>59</v>
      </c>
      <c r="G31" s="34">
        <f t="shared" si="0"/>
        <v>0</v>
      </c>
      <c r="H31" s="3"/>
      <c r="I31" s="4" t="s">
        <v>60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>
        <f t="shared" si="2"/>
        <v>22</v>
      </c>
      <c r="F32" s="4" t="s">
        <v>61</v>
      </c>
      <c r="G32" s="34">
        <f t="shared" si="0"/>
        <v>0</v>
      </c>
      <c r="H32" s="3"/>
      <c r="I32" s="4" t="s">
        <v>55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>
        <f t="shared" si="2"/>
        <v>23</v>
      </c>
      <c r="F33" s="4" t="s">
        <v>62</v>
      </c>
      <c r="G33" s="34">
        <f t="shared" si="0"/>
        <v>0</v>
      </c>
      <c r="H33" s="3"/>
      <c r="I33" s="4" t="s">
        <v>55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>
        <f t="shared" si="2"/>
        <v>24</v>
      </c>
      <c r="F34" s="4" t="s">
        <v>65</v>
      </c>
      <c r="G34" s="34">
        <f t="shared" si="0"/>
        <v>0</v>
      </c>
      <c r="H34" s="3"/>
      <c r="I34" s="4" t="s">
        <v>60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>
        <f t="shared" si="2"/>
        <v>25</v>
      </c>
      <c r="F35" s="4" t="s">
        <v>63</v>
      </c>
      <c r="G35" s="34">
        <f t="shared" si="0"/>
        <v>0</v>
      </c>
      <c r="H35" s="3"/>
      <c r="I35" s="4" t="s">
        <v>55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>
        <f t="shared" si="2"/>
        <v>26</v>
      </c>
      <c r="F36" s="4" t="s">
        <v>64</v>
      </c>
      <c r="G36" s="34">
        <f t="shared" si="0"/>
        <v>0</v>
      </c>
      <c r="H36" s="3"/>
      <c r="I36" s="4" t="s">
        <v>55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>
        <f t="shared" si="2"/>
        <v>27</v>
      </c>
      <c r="F37" s="4" t="s">
        <v>66</v>
      </c>
      <c r="G37" s="34">
        <f t="shared" si="0"/>
        <v>0</v>
      </c>
      <c r="H37" s="3"/>
      <c r="I37" s="4" t="s">
        <v>13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5">
      <c r="A38" s="3"/>
      <c r="B38" s="3"/>
      <c r="C38" s="3"/>
      <c r="D38" s="3"/>
      <c r="E38" s="3">
        <f t="shared" si="2"/>
        <v>28</v>
      </c>
      <c r="F38" s="4" t="s">
        <v>67</v>
      </c>
      <c r="G38" s="34">
        <f t="shared" si="0"/>
        <v>0</v>
      </c>
      <c r="H38" s="3"/>
      <c r="I38" s="4" t="s">
        <v>11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>
        <f t="shared" si="2"/>
        <v>29</v>
      </c>
      <c r="F39" s="4" t="s">
        <v>86</v>
      </c>
      <c r="G39" s="34">
        <f t="shared" si="0"/>
        <v>0</v>
      </c>
      <c r="H39" s="3"/>
      <c r="I39" s="4" t="s">
        <v>11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>
        <f t="shared" si="2"/>
        <v>30</v>
      </c>
      <c r="F40" s="4" t="s">
        <v>72</v>
      </c>
      <c r="G40" s="34">
        <f t="shared" si="0"/>
        <v>0</v>
      </c>
      <c r="H40" s="3"/>
      <c r="I40" s="4" t="s">
        <v>13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3"/>
      <c r="B41" s="3"/>
      <c r="C41" s="3"/>
      <c r="D41" s="3"/>
      <c r="E41" s="3">
        <f t="shared" si="2"/>
        <v>31</v>
      </c>
      <c r="F41" s="4" t="s">
        <v>69</v>
      </c>
      <c r="G41" s="34">
        <f t="shared" si="0"/>
        <v>0</v>
      </c>
      <c r="H41" s="3"/>
      <c r="I41" s="4" t="s">
        <v>6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25">
      <c r="A42" s="3"/>
      <c r="B42" s="3"/>
      <c r="C42" s="3"/>
      <c r="D42" s="3"/>
      <c r="E42" s="3">
        <f t="shared" si="2"/>
        <v>32</v>
      </c>
      <c r="F42" s="4" t="s">
        <v>71</v>
      </c>
      <c r="G42" s="34">
        <f t="shared" si="0"/>
        <v>0</v>
      </c>
      <c r="H42" s="3"/>
      <c r="I42" s="4" t="s">
        <v>55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3"/>
      <c r="B43" s="3"/>
      <c r="C43" s="3"/>
      <c r="D43" s="3"/>
      <c r="E43" s="3">
        <f t="shared" si="2"/>
        <v>33</v>
      </c>
      <c r="F43" s="4" t="s">
        <v>70</v>
      </c>
      <c r="G43" s="34">
        <f t="shared" si="0"/>
        <v>0</v>
      </c>
      <c r="H43" s="3"/>
      <c r="I43" s="4" t="s">
        <v>11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5">
      <c r="A44" s="3"/>
      <c r="B44" s="3"/>
      <c r="C44" s="3"/>
      <c r="D44" s="3"/>
      <c r="E44" s="3">
        <f t="shared" si="2"/>
        <v>34</v>
      </c>
      <c r="F44" s="4" t="s">
        <v>73</v>
      </c>
      <c r="G44" s="34">
        <f t="shared" si="0"/>
        <v>0</v>
      </c>
      <c r="H44" s="3"/>
      <c r="I44" s="4" t="s">
        <v>11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3"/>
      <c r="B45" s="3"/>
      <c r="C45" s="3"/>
      <c r="D45" s="3"/>
      <c r="E45" s="3">
        <f t="shared" si="2"/>
        <v>35</v>
      </c>
      <c r="F45" s="4" t="s">
        <v>68</v>
      </c>
      <c r="G45" s="34">
        <f t="shared" si="0"/>
        <v>0</v>
      </c>
      <c r="H45" s="3"/>
      <c r="I45" s="4" t="s">
        <v>13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5">
      <c r="A46" s="3"/>
      <c r="B46" s="3"/>
      <c r="C46" s="3"/>
      <c r="D46" s="3"/>
      <c r="E46" s="3">
        <f t="shared" si="2"/>
        <v>36</v>
      </c>
      <c r="F46" s="4" t="s">
        <v>76</v>
      </c>
      <c r="G46" s="34">
        <f t="shared" si="0"/>
        <v>0</v>
      </c>
      <c r="H46" s="3"/>
      <c r="I46" s="4" t="s">
        <v>11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3"/>
      <c r="B47" s="3"/>
      <c r="C47" s="3"/>
      <c r="D47" s="3"/>
      <c r="E47" s="3">
        <f t="shared" si="2"/>
        <v>37</v>
      </c>
      <c r="F47" s="4" t="s">
        <v>75</v>
      </c>
      <c r="G47" s="34">
        <f t="shared" si="0"/>
        <v>0</v>
      </c>
      <c r="H47" s="3"/>
      <c r="I47" s="4" t="s">
        <v>13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3"/>
      <c r="B48" s="3"/>
      <c r="C48" s="3"/>
      <c r="D48" s="3"/>
      <c r="E48" s="3">
        <f t="shared" si="2"/>
        <v>38</v>
      </c>
      <c r="F48" s="4" t="s">
        <v>74</v>
      </c>
      <c r="G48" s="34">
        <f t="shared" si="0"/>
        <v>0</v>
      </c>
      <c r="H48" s="3"/>
      <c r="I48" s="4" t="s">
        <v>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3"/>
      <c r="B49" s="3"/>
      <c r="C49" s="3"/>
      <c r="D49" s="3"/>
      <c r="E49" s="3">
        <f t="shared" si="2"/>
        <v>39</v>
      </c>
      <c r="F49" s="4" t="s">
        <v>243</v>
      </c>
      <c r="G49" s="34">
        <f t="shared" si="0"/>
        <v>0</v>
      </c>
      <c r="H49" s="3"/>
      <c r="I49" s="4" t="s">
        <v>6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3"/>
      <c r="B50" s="3"/>
      <c r="C50" s="3"/>
      <c r="D50" s="3"/>
      <c r="E50" s="3">
        <f t="shared" si="2"/>
        <v>40</v>
      </c>
      <c r="F50" s="4" t="s">
        <v>77</v>
      </c>
      <c r="G50" s="34">
        <f t="shared" si="0"/>
        <v>0</v>
      </c>
      <c r="H50" s="3"/>
      <c r="I50" s="4" t="s">
        <v>11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3"/>
      <c r="B51" s="3"/>
      <c r="C51" s="3"/>
      <c r="D51" s="3"/>
      <c r="E51" s="3">
        <f t="shared" si="2"/>
        <v>41</v>
      </c>
      <c r="F51" s="4" t="s">
        <v>78</v>
      </c>
      <c r="G51" s="34">
        <f t="shared" si="0"/>
        <v>0</v>
      </c>
      <c r="H51" s="3"/>
      <c r="I51" s="4" t="s">
        <v>11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3"/>
      <c r="B52" s="3"/>
      <c r="C52" s="3"/>
      <c r="D52" s="3"/>
      <c r="E52" s="3">
        <f t="shared" si="2"/>
        <v>42</v>
      </c>
      <c r="F52" s="4" t="s">
        <v>79</v>
      </c>
      <c r="G52" s="34">
        <f t="shared" si="0"/>
        <v>0</v>
      </c>
      <c r="H52" s="3"/>
      <c r="I52" s="4" t="s">
        <v>80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3"/>
      <c r="B53" s="3"/>
      <c r="C53" s="3"/>
      <c r="D53" s="3"/>
      <c r="E53" s="3">
        <f t="shared" si="2"/>
        <v>43</v>
      </c>
      <c r="F53" s="4" t="s">
        <v>83</v>
      </c>
      <c r="G53" s="34">
        <f t="shared" si="0"/>
        <v>0</v>
      </c>
      <c r="H53" s="3"/>
      <c r="I53" s="4" t="s">
        <v>10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3"/>
      <c r="B54" s="3"/>
      <c r="C54" s="3"/>
      <c r="D54" s="3"/>
      <c r="E54" s="3">
        <f t="shared" si="2"/>
        <v>44</v>
      </c>
      <c r="F54" s="4" t="s">
        <v>82</v>
      </c>
      <c r="G54" s="34">
        <f t="shared" si="0"/>
        <v>0</v>
      </c>
      <c r="H54" s="3"/>
      <c r="I54" s="4" t="s">
        <v>11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3"/>
      <c r="B55" s="3"/>
      <c r="C55" s="3"/>
      <c r="D55" s="3"/>
      <c r="E55" s="3">
        <f t="shared" si="2"/>
        <v>45</v>
      </c>
      <c r="F55" s="4" t="s">
        <v>84</v>
      </c>
      <c r="G55" s="34">
        <f t="shared" si="0"/>
        <v>0</v>
      </c>
      <c r="H55" s="3"/>
      <c r="I55" s="4" t="s">
        <v>6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5">
      <c r="A56" s="3"/>
      <c r="B56" s="3"/>
      <c r="C56" s="3"/>
      <c r="D56" s="3"/>
      <c r="E56" s="3">
        <f t="shared" si="2"/>
        <v>46</v>
      </c>
      <c r="F56" s="4" t="s">
        <v>85</v>
      </c>
      <c r="G56" s="34">
        <f t="shared" si="0"/>
        <v>0</v>
      </c>
      <c r="H56" s="3"/>
      <c r="I56" s="4" t="s">
        <v>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3"/>
      <c r="B57" s="3"/>
      <c r="C57" s="3"/>
      <c r="D57" s="3"/>
      <c r="E57" s="3">
        <f t="shared" si="2"/>
        <v>47</v>
      </c>
      <c r="F57" s="4" t="s">
        <v>87</v>
      </c>
      <c r="G57" s="34">
        <f t="shared" si="0"/>
        <v>0</v>
      </c>
      <c r="H57" s="3"/>
      <c r="I57" s="4" t="s">
        <v>6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25">
      <c r="A58" s="3"/>
      <c r="B58" s="3"/>
      <c r="C58" s="3"/>
      <c r="D58" s="3"/>
      <c r="E58" s="3">
        <f t="shared" si="2"/>
        <v>48</v>
      </c>
      <c r="F58" s="4" t="s">
        <v>88</v>
      </c>
      <c r="G58" s="34">
        <f t="shared" si="0"/>
        <v>0</v>
      </c>
      <c r="H58" s="3"/>
      <c r="I58" s="4" t="s">
        <v>6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25">
      <c r="A59" s="3"/>
      <c r="B59" s="3"/>
      <c r="C59" s="3"/>
      <c r="D59" s="3"/>
      <c r="E59" s="3">
        <f t="shared" si="2"/>
        <v>49</v>
      </c>
      <c r="F59" s="4" t="s">
        <v>89</v>
      </c>
      <c r="G59" s="34">
        <f t="shared" si="0"/>
        <v>0</v>
      </c>
      <c r="H59" s="3"/>
      <c r="I59" s="4" t="s">
        <v>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25">
      <c r="A60" s="3"/>
      <c r="B60" s="3"/>
      <c r="C60" s="3"/>
      <c r="D60" s="3"/>
      <c r="E60" s="3">
        <f t="shared" si="2"/>
        <v>50</v>
      </c>
      <c r="F60" s="4" t="s">
        <v>90</v>
      </c>
      <c r="G60" s="34">
        <f t="shared" si="0"/>
        <v>0</v>
      </c>
      <c r="H60" s="3"/>
      <c r="I60" s="4" t="s">
        <v>6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25">
      <c r="A61" s="3"/>
      <c r="B61" s="3"/>
      <c r="C61" s="3"/>
      <c r="D61" s="3"/>
      <c r="E61" s="3">
        <f t="shared" si="2"/>
        <v>51</v>
      </c>
      <c r="F61" s="4" t="s">
        <v>91</v>
      </c>
      <c r="G61" s="34">
        <f t="shared" si="0"/>
        <v>0</v>
      </c>
      <c r="H61" s="3"/>
      <c r="I61" s="4" t="s">
        <v>55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25">
      <c r="A62" s="3"/>
      <c r="B62" s="3"/>
      <c r="C62" s="3"/>
      <c r="D62" s="3"/>
      <c r="E62" s="3">
        <f t="shared" si="2"/>
        <v>52</v>
      </c>
      <c r="F62" s="4" t="s">
        <v>92</v>
      </c>
      <c r="G62" s="34">
        <f t="shared" si="0"/>
        <v>0</v>
      </c>
      <c r="H62" s="3"/>
      <c r="I62" s="4" t="s">
        <v>55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25">
      <c r="A63" s="3"/>
      <c r="B63" s="3"/>
      <c r="C63" s="3"/>
      <c r="D63" s="3"/>
      <c r="E63" s="3">
        <f t="shared" si="2"/>
        <v>53</v>
      </c>
      <c r="F63" s="4" t="s">
        <v>93</v>
      </c>
      <c r="G63" s="34">
        <f t="shared" si="0"/>
        <v>0</v>
      </c>
      <c r="H63" s="3"/>
      <c r="I63" s="4" t="s">
        <v>11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25">
      <c r="A64" s="3"/>
      <c r="B64" s="3"/>
      <c r="C64" s="3"/>
      <c r="D64" s="3"/>
      <c r="E64" s="3">
        <f t="shared" si="2"/>
        <v>54</v>
      </c>
      <c r="F64" s="4" t="s">
        <v>94</v>
      </c>
      <c r="G64" s="34">
        <f t="shared" si="0"/>
        <v>0</v>
      </c>
      <c r="H64" s="3"/>
      <c r="I64" s="4" t="s">
        <v>11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25">
      <c r="A65" s="3"/>
      <c r="B65" s="3"/>
      <c r="C65" s="3"/>
      <c r="D65" s="3"/>
      <c r="E65" s="3">
        <f t="shared" si="2"/>
        <v>55</v>
      </c>
      <c r="F65" s="4" t="s">
        <v>95</v>
      </c>
      <c r="G65" s="34">
        <f t="shared" si="0"/>
        <v>0</v>
      </c>
      <c r="H65" s="3"/>
      <c r="I65" s="4" t="s">
        <v>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5">
      <c r="A66" s="3"/>
      <c r="B66" s="3"/>
      <c r="C66" s="3"/>
      <c r="D66" s="3"/>
      <c r="E66" s="3">
        <f t="shared" si="2"/>
        <v>56</v>
      </c>
      <c r="F66" s="4" t="s">
        <v>96</v>
      </c>
      <c r="G66" s="34">
        <f t="shared" si="0"/>
        <v>0</v>
      </c>
      <c r="H66" s="3"/>
      <c r="I66" s="4" t="s">
        <v>6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5">
      <c r="A67" s="3"/>
      <c r="B67" s="3"/>
      <c r="C67" s="3"/>
      <c r="D67" s="3"/>
      <c r="E67" s="3">
        <f t="shared" si="2"/>
        <v>57</v>
      </c>
      <c r="F67" s="4" t="s">
        <v>108</v>
      </c>
      <c r="G67" s="34">
        <f t="shared" si="0"/>
        <v>0</v>
      </c>
      <c r="H67" s="3"/>
      <c r="I67" s="4" t="s">
        <v>11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5">
      <c r="A68" s="3"/>
      <c r="B68" s="3"/>
      <c r="C68" s="3"/>
      <c r="D68" s="3"/>
      <c r="E68" s="3">
        <f t="shared" si="2"/>
        <v>58</v>
      </c>
      <c r="F68" s="4" t="s">
        <v>97</v>
      </c>
      <c r="G68" s="34">
        <f t="shared" si="0"/>
        <v>0</v>
      </c>
      <c r="H68" s="3"/>
      <c r="I68" s="4" t="s">
        <v>6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5">
      <c r="A69" s="3"/>
      <c r="B69" s="3"/>
      <c r="C69" s="3"/>
      <c r="D69" s="3"/>
      <c r="E69" s="3">
        <f t="shared" si="2"/>
        <v>59</v>
      </c>
      <c r="F69" s="4" t="s">
        <v>109</v>
      </c>
      <c r="G69" s="34">
        <f t="shared" si="0"/>
        <v>0</v>
      </c>
      <c r="H69" s="3"/>
      <c r="I69" s="4" t="s">
        <v>11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5">
      <c r="A70" s="3"/>
      <c r="B70" s="3"/>
      <c r="C70" s="3"/>
      <c r="D70" s="3"/>
      <c r="E70" s="3">
        <f t="shared" si="2"/>
        <v>60</v>
      </c>
      <c r="F70" s="4" t="s">
        <v>98</v>
      </c>
      <c r="G70" s="34">
        <f t="shared" si="0"/>
        <v>0</v>
      </c>
      <c r="H70" s="3"/>
      <c r="I70" s="4" t="s">
        <v>6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3"/>
      <c r="B71" s="3"/>
      <c r="C71" s="3"/>
      <c r="D71" s="3"/>
      <c r="E71" s="3">
        <f t="shared" si="2"/>
        <v>61</v>
      </c>
      <c r="F71" s="4" t="s">
        <v>111</v>
      </c>
      <c r="G71" s="34">
        <f t="shared" si="0"/>
        <v>0</v>
      </c>
      <c r="H71" s="3"/>
      <c r="I71" s="4" t="s">
        <v>11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5">
      <c r="A72" s="3"/>
      <c r="B72" s="3"/>
      <c r="C72" s="3"/>
      <c r="D72" s="3"/>
      <c r="E72" s="3">
        <f t="shared" si="2"/>
        <v>62</v>
      </c>
      <c r="F72" s="4" t="s">
        <v>99</v>
      </c>
      <c r="G72" s="34">
        <f t="shared" si="0"/>
        <v>0</v>
      </c>
      <c r="H72" s="3"/>
      <c r="I72" s="4" t="s">
        <v>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3"/>
      <c r="B73" s="3"/>
      <c r="C73" s="3"/>
      <c r="D73" s="3"/>
      <c r="E73" s="3">
        <f t="shared" si="2"/>
        <v>63</v>
      </c>
      <c r="F73" s="4" t="s">
        <v>110</v>
      </c>
      <c r="G73" s="34">
        <f t="shared" si="0"/>
        <v>0</v>
      </c>
      <c r="H73" s="3"/>
      <c r="I73" s="4" t="s">
        <v>11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5">
      <c r="A74" s="3"/>
      <c r="B74" s="3"/>
      <c r="C74" s="3"/>
      <c r="D74" s="3"/>
      <c r="E74" s="3">
        <f t="shared" si="2"/>
        <v>64</v>
      </c>
      <c r="F74" s="4" t="s">
        <v>100</v>
      </c>
      <c r="G74" s="34">
        <f t="shared" si="0"/>
        <v>0</v>
      </c>
      <c r="H74" s="3"/>
      <c r="I74" s="4" t="s">
        <v>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3"/>
      <c r="B75" s="3"/>
      <c r="C75" s="3"/>
      <c r="D75" s="3"/>
      <c r="E75" s="3">
        <f t="shared" si="2"/>
        <v>65</v>
      </c>
      <c r="F75" s="4" t="s">
        <v>112</v>
      </c>
      <c r="G75" s="34">
        <f t="shared" ref="G75:G138" si="3">IF(F75="","",IF(COUNTIF(F:F,F75)&lt;&gt;1,1,0))</f>
        <v>0</v>
      </c>
      <c r="H75" s="3"/>
      <c r="I75" s="4" t="s">
        <v>11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5">
      <c r="A76" s="3"/>
      <c r="B76" s="3"/>
      <c r="C76" s="3"/>
      <c r="D76" s="3"/>
      <c r="E76" s="3">
        <f t="shared" si="2"/>
        <v>66</v>
      </c>
      <c r="F76" s="4" t="s">
        <v>101</v>
      </c>
      <c r="G76" s="34">
        <f t="shared" si="3"/>
        <v>0</v>
      </c>
      <c r="H76" s="3"/>
      <c r="I76" s="4" t="s">
        <v>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3"/>
      <c r="B77" s="3"/>
      <c r="C77" s="3"/>
      <c r="D77" s="3"/>
      <c r="E77" s="3">
        <f t="shared" si="2"/>
        <v>67</v>
      </c>
      <c r="F77" s="4" t="s">
        <v>113</v>
      </c>
      <c r="G77" s="34">
        <f t="shared" si="3"/>
        <v>0</v>
      </c>
      <c r="H77" s="3"/>
      <c r="I77" s="4" t="s">
        <v>11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5">
      <c r="A78" s="3"/>
      <c r="B78" s="3"/>
      <c r="C78" s="3"/>
      <c r="D78" s="3"/>
      <c r="E78" s="3">
        <f t="shared" si="2"/>
        <v>68</v>
      </c>
      <c r="F78" s="4" t="s">
        <v>102</v>
      </c>
      <c r="G78" s="34">
        <f t="shared" si="3"/>
        <v>0</v>
      </c>
      <c r="H78" s="3"/>
      <c r="I78" s="4" t="s">
        <v>6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3"/>
      <c r="B79" s="3"/>
      <c r="C79" s="3"/>
      <c r="D79" s="3"/>
      <c r="E79" s="3">
        <f t="shared" si="2"/>
        <v>69</v>
      </c>
      <c r="F79" s="4" t="s">
        <v>103</v>
      </c>
      <c r="G79" s="34">
        <f t="shared" si="3"/>
        <v>0</v>
      </c>
      <c r="H79" s="3"/>
      <c r="I79" s="4" t="s">
        <v>55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5">
      <c r="A80" s="3"/>
      <c r="B80" s="3"/>
      <c r="C80" s="3"/>
      <c r="D80" s="3"/>
      <c r="E80" s="3">
        <f t="shared" ref="E80:E143" si="4">E79+1</f>
        <v>70</v>
      </c>
      <c r="F80" s="4" t="s">
        <v>105</v>
      </c>
      <c r="G80" s="34">
        <f t="shared" si="3"/>
        <v>0</v>
      </c>
      <c r="H80" s="3"/>
      <c r="I80" s="4" t="s">
        <v>13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3"/>
      <c r="B81" s="3"/>
      <c r="C81" s="3"/>
      <c r="D81" s="3"/>
      <c r="E81" s="3">
        <f t="shared" si="4"/>
        <v>71</v>
      </c>
      <c r="F81" s="4" t="s">
        <v>104</v>
      </c>
      <c r="G81" s="34">
        <f t="shared" si="3"/>
        <v>0</v>
      </c>
      <c r="H81" s="3"/>
      <c r="I81" s="4" t="s">
        <v>11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5">
      <c r="A82" s="3"/>
      <c r="B82" s="3"/>
      <c r="C82" s="3"/>
      <c r="D82" s="3"/>
      <c r="E82" s="3">
        <f t="shared" si="4"/>
        <v>72</v>
      </c>
      <c r="F82" s="4" t="s">
        <v>106</v>
      </c>
      <c r="G82" s="34">
        <f t="shared" si="3"/>
        <v>0</v>
      </c>
      <c r="H82" s="3"/>
      <c r="I82" s="4" t="s">
        <v>6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3"/>
      <c r="B83" s="3"/>
      <c r="C83" s="3"/>
      <c r="D83" s="3"/>
      <c r="E83" s="3">
        <f t="shared" si="4"/>
        <v>73</v>
      </c>
      <c r="F83" s="4" t="s">
        <v>107</v>
      </c>
      <c r="G83" s="34">
        <f t="shared" si="3"/>
        <v>0</v>
      </c>
      <c r="H83" s="3"/>
      <c r="I83" s="4" t="s">
        <v>11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5">
      <c r="A84" s="3"/>
      <c r="B84" s="3"/>
      <c r="C84" s="3"/>
      <c r="D84" s="3"/>
      <c r="E84" s="3">
        <f t="shared" si="4"/>
        <v>74</v>
      </c>
      <c r="F84" s="4" t="s">
        <v>161</v>
      </c>
      <c r="G84" s="34">
        <f t="shared" si="3"/>
        <v>0</v>
      </c>
      <c r="H84" s="3"/>
      <c r="I84" s="4" t="s">
        <v>6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5">
      <c r="A85" s="3"/>
      <c r="B85" s="3"/>
      <c r="C85" s="3"/>
      <c r="D85" s="3"/>
      <c r="E85" s="3">
        <f t="shared" si="4"/>
        <v>75</v>
      </c>
      <c r="F85" s="4" t="s">
        <v>116</v>
      </c>
      <c r="G85" s="34">
        <f t="shared" si="3"/>
        <v>0</v>
      </c>
      <c r="H85" s="3"/>
      <c r="I85" s="4" t="s">
        <v>11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5">
      <c r="A86" s="3"/>
      <c r="B86" s="3"/>
      <c r="C86" s="3"/>
      <c r="D86" s="3"/>
      <c r="E86" s="3">
        <f t="shared" si="4"/>
        <v>76</v>
      </c>
      <c r="F86" s="4" t="s">
        <v>114</v>
      </c>
      <c r="G86" s="34">
        <f t="shared" si="3"/>
        <v>0</v>
      </c>
      <c r="H86" s="3"/>
      <c r="I86" s="4" t="s">
        <v>115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5">
      <c r="A87" s="3"/>
      <c r="B87" s="3"/>
      <c r="C87" s="3"/>
      <c r="D87" s="3"/>
      <c r="E87" s="3">
        <f t="shared" si="4"/>
        <v>77</v>
      </c>
      <c r="F87" s="4" t="s">
        <v>121</v>
      </c>
      <c r="G87" s="34">
        <f t="shared" si="3"/>
        <v>0</v>
      </c>
      <c r="H87" s="3"/>
      <c r="I87" s="4" t="s">
        <v>6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5">
      <c r="A88" s="3"/>
      <c r="B88" s="3"/>
      <c r="C88" s="3"/>
      <c r="D88" s="3"/>
      <c r="E88" s="3">
        <f t="shared" si="4"/>
        <v>78</v>
      </c>
      <c r="F88" s="4" t="s">
        <v>117</v>
      </c>
      <c r="G88" s="34">
        <f t="shared" si="3"/>
        <v>0</v>
      </c>
      <c r="H88" s="3"/>
      <c r="I88" s="4" t="s">
        <v>6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5">
      <c r="A89" s="3"/>
      <c r="B89" s="3"/>
      <c r="C89" s="3"/>
      <c r="D89" s="3"/>
      <c r="E89" s="3">
        <f t="shared" si="4"/>
        <v>79</v>
      </c>
      <c r="F89" s="4" t="s">
        <v>118</v>
      </c>
      <c r="G89" s="34">
        <f t="shared" si="3"/>
        <v>0</v>
      </c>
      <c r="H89" s="3"/>
      <c r="I89" s="4" t="s">
        <v>11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5">
      <c r="A90" s="3"/>
      <c r="B90" s="3"/>
      <c r="C90" s="3"/>
      <c r="D90" s="3"/>
      <c r="E90" s="3">
        <f t="shared" si="4"/>
        <v>80</v>
      </c>
      <c r="F90" s="4" t="s">
        <v>119</v>
      </c>
      <c r="G90" s="34">
        <f t="shared" si="3"/>
        <v>0</v>
      </c>
      <c r="H90" s="3"/>
      <c r="I90" s="4" t="s">
        <v>115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5">
      <c r="A91" s="3"/>
      <c r="B91" s="3"/>
      <c r="C91" s="3"/>
      <c r="D91" s="3"/>
      <c r="E91" s="3">
        <f t="shared" si="4"/>
        <v>81</v>
      </c>
      <c r="F91" s="4" t="s">
        <v>122</v>
      </c>
      <c r="G91" s="34">
        <f t="shared" si="3"/>
        <v>0</v>
      </c>
      <c r="H91" s="3"/>
      <c r="I91" s="4" t="s">
        <v>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5">
      <c r="A92" s="3"/>
      <c r="B92" s="3"/>
      <c r="C92" s="3"/>
      <c r="D92" s="3"/>
      <c r="E92" s="3">
        <f t="shared" si="4"/>
        <v>82</v>
      </c>
      <c r="F92" s="4" t="s">
        <v>120</v>
      </c>
      <c r="G92" s="34">
        <f t="shared" si="3"/>
        <v>0</v>
      </c>
      <c r="H92" s="3"/>
      <c r="I92" s="4" t="s">
        <v>6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5">
      <c r="A93" s="3"/>
      <c r="B93" s="3"/>
      <c r="C93" s="3"/>
      <c r="D93" s="3"/>
      <c r="E93" s="3">
        <f t="shared" si="4"/>
        <v>83</v>
      </c>
      <c r="F93" s="4" t="s">
        <v>123</v>
      </c>
      <c r="G93" s="34">
        <f t="shared" si="3"/>
        <v>0</v>
      </c>
      <c r="H93" s="3"/>
      <c r="I93" s="4" t="s">
        <v>115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5">
      <c r="A94" s="3"/>
      <c r="B94" s="3"/>
      <c r="C94" s="3"/>
      <c r="D94" s="3"/>
      <c r="E94" s="3">
        <f t="shared" si="4"/>
        <v>84</v>
      </c>
      <c r="F94" s="4" t="s">
        <v>124</v>
      </c>
      <c r="G94" s="34">
        <f t="shared" si="3"/>
        <v>0</v>
      </c>
      <c r="H94" s="3"/>
      <c r="I94" s="4" t="s">
        <v>6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25">
      <c r="A95" s="3"/>
      <c r="B95" s="3"/>
      <c r="C95" s="3"/>
      <c r="D95" s="3"/>
      <c r="E95" s="3">
        <f t="shared" si="4"/>
        <v>85</v>
      </c>
      <c r="F95" s="4" t="s">
        <v>125</v>
      </c>
      <c r="G95" s="34">
        <f t="shared" si="3"/>
        <v>0</v>
      </c>
      <c r="H95" s="3"/>
      <c r="I95" s="4" t="s">
        <v>6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5">
      <c r="A96" s="3"/>
      <c r="B96" s="3"/>
      <c r="C96" s="3"/>
      <c r="D96" s="3"/>
      <c r="E96" s="3">
        <f t="shared" si="4"/>
        <v>86</v>
      </c>
      <c r="F96" s="4" t="s">
        <v>128</v>
      </c>
      <c r="G96" s="34">
        <f t="shared" si="3"/>
        <v>0</v>
      </c>
      <c r="H96" s="3"/>
      <c r="I96" s="4" t="s">
        <v>55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5">
      <c r="A97" s="3"/>
      <c r="B97" s="3"/>
      <c r="C97" s="3"/>
      <c r="D97" s="3"/>
      <c r="E97" s="3">
        <f t="shared" si="4"/>
        <v>87</v>
      </c>
      <c r="F97" s="4" t="s">
        <v>126</v>
      </c>
      <c r="G97" s="34">
        <f t="shared" si="3"/>
        <v>0</v>
      </c>
      <c r="H97" s="3"/>
      <c r="I97" s="4" t="s">
        <v>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5">
      <c r="A98" s="3"/>
      <c r="B98" s="3"/>
      <c r="C98" s="3"/>
      <c r="D98" s="3"/>
      <c r="E98" s="3">
        <f t="shared" si="4"/>
        <v>88</v>
      </c>
      <c r="F98" s="4" t="s">
        <v>127</v>
      </c>
      <c r="G98" s="34">
        <f t="shared" si="3"/>
        <v>0</v>
      </c>
      <c r="H98" s="3"/>
      <c r="I98" s="4" t="s">
        <v>6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25">
      <c r="A99" s="3"/>
      <c r="B99" s="3"/>
      <c r="C99" s="3"/>
      <c r="D99" s="3"/>
      <c r="E99" s="3">
        <f t="shared" si="4"/>
        <v>89</v>
      </c>
      <c r="F99" s="4" t="s">
        <v>129</v>
      </c>
      <c r="G99" s="34">
        <f t="shared" si="3"/>
        <v>0</v>
      </c>
      <c r="H99" s="3"/>
      <c r="I99" s="4" t="s">
        <v>115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25">
      <c r="A100" s="3"/>
      <c r="B100" s="3"/>
      <c r="C100" s="3"/>
      <c r="D100" s="3"/>
      <c r="E100" s="3">
        <f t="shared" si="4"/>
        <v>90</v>
      </c>
      <c r="F100" s="4" t="s">
        <v>130</v>
      </c>
      <c r="G100" s="34">
        <f t="shared" si="3"/>
        <v>0</v>
      </c>
      <c r="H100" s="3"/>
      <c r="I100" s="4" t="s">
        <v>6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25">
      <c r="A101" s="3"/>
      <c r="B101" s="3"/>
      <c r="C101" s="3"/>
      <c r="D101" s="3"/>
      <c r="E101" s="3">
        <f t="shared" si="4"/>
        <v>91</v>
      </c>
      <c r="F101" s="4" t="s">
        <v>131</v>
      </c>
      <c r="G101" s="34">
        <f t="shared" si="3"/>
        <v>0</v>
      </c>
      <c r="H101" s="3"/>
      <c r="I101" s="4" t="s">
        <v>6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25">
      <c r="A102" s="3"/>
      <c r="B102" s="3"/>
      <c r="C102" s="3"/>
      <c r="D102" s="3"/>
      <c r="E102" s="3">
        <f t="shared" si="4"/>
        <v>92</v>
      </c>
      <c r="F102" s="4" t="s">
        <v>132</v>
      </c>
      <c r="G102" s="34">
        <f t="shared" si="3"/>
        <v>0</v>
      </c>
      <c r="H102" s="3"/>
      <c r="I102" s="4" t="s">
        <v>55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A103" s="3"/>
      <c r="B103" s="3"/>
      <c r="C103" s="3"/>
      <c r="D103" s="3"/>
      <c r="E103" s="3">
        <f t="shared" si="4"/>
        <v>93</v>
      </c>
      <c r="F103" s="4" t="s">
        <v>133</v>
      </c>
      <c r="G103" s="34">
        <f t="shared" si="3"/>
        <v>0</v>
      </c>
      <c r="H103" s="3"/>
      <c r="I103" s="4" t="s">
        <v>6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5">
      <c r="A104" s="3"/>
      <c r="B104" s="3"/>
      <c r="C104" s="3"/>
      <c r="D104" s="3"/>
      <c r="E104" s="3">
        <f t="shared" si="4"/>
        <v>94</v>
      </c>
      <c r="F104" s="4" t="s">
        <v>134</v>
      </c>
      <c r="G104" s="34">
        <f t="shared" si="3"/>
        <v>0</v>
      </c>
      <c r="H104" s="3"/>
      <c r="I104" s="4" t="s">
        <v>6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25">
      <c r="A105" s="3"/>
      <c r="B105" s="3"/>
      <c r="C105" s="3"/>
      <c r="D105" s="3"/>
      <c r="E105" s="3">
        <f t="shared" si="4"/>
        <v>95</v>
      </c>
      <c r="F105" s="4" t="s">
        <v>135</v>
      </c>
      <c r="G105" s="34">
        <f t="shared" si="3"/>
        <v>0</v>
      </c>
      <c r="H105" s="3"/>
      <c r="I105" s="4" t="s">
        <v>115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25">
      <c r="A106" s="3"/>
      <c r="B106" s="3"/>
      <c r="C106" s="3"/>
      <c r="D106" s="3"/>
      <c r="E106" s="3">
        <f t="shared" si="4"/>
        <v>96</v>
      </c>
      <c r="F106" s="4" t="s">
        <v>136</v>
      </c>
      <c r="G106" s="34">
        <f t="shared" si="3"/>
        <v>0</v>
      </c>
      <c r="H106" s="3"/>
      <c r="I106" s="4" t="s">
        <v>6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25">
      <c r="A107" s="3"/>
      <c r="B107" s="3"/>
      <c r="C107" s="3"/>
      <c r="D107" s="3"/>
      <c r="E107" s="3">
        <f t="shared" si="4"/>
        <v>97</v>
      </c>
      <c r="F107" s="4" t="s">
        <v>137</v>
      </c>
      <c r="G107" s="34">
        <f t="shared" si="3"/>
        <v>0</v>
      </c>
      <c r="H107" s="3"/>
      <c r="I107" s="4" t="s">
        <v>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5">
      <c r="A108" s="3"/>
      <c r="B108" s="3"/>
      <c r="C108" s="3"/>
      <c r="D108" s="3"/>
      <c r="E108" s="3">
        <f t="shared" si="4"/>
        <v>98</v>
      </c>
      <c r="F108" s="4" t="s">
        <v>138</v>
      </c>
      <c r="G108" s="34">
        <f t="shared" si="3"/>
        <v>0</v>
      </c>
      <c r="H108" s="3"/>
      <c r="I108" s="4" t="s">
        <v>115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5">
      <c r="A109" s="3"/>
      <c r="B109" s="3"/>
      <c r="C109" s="3"/>
      <c r="D109" s="3"/>
      <c r="E109" s="3">
        <f t="shared" si="4"/>
        <v>99</v>
      </c>
      <c r="F109" s="4" t="s">
        <v>139</v>
      </c>
      <c r="G109" s="34">
        <f t="shared" si="3"/>
        <v>0</v>
      </c>
      <c r="H109" s="3"/>
      <c r="I109" s="4" t="s">
        <v>6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5">
      <c r="A110" s="3"/>
      <c r="B110" s="3"/>
      <c r="C110" s="3"/>
      <c r="D110" s="3"/>
      <c r="E110" s="3">
        <f t="shared" si="4"/>
        <v>100</v>
      </c>
      <c r="F110" s="4" t="s">
        <v>140</v>
      </c>
      <c r="G110" s="34">
        <f t="shared" si="3"/>
        <v>0</v>
      </c>
      <c r="H110" s="3"/>
      <c r="I110" s="4" t="s">
        <v>6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5">
      <c r="A111" s="3"/>
      <c r="B111" s="3"/>
      <c r="C111" s="3"/>
      <c r="D111" s="3"/>
      <c r="E111" s="3">
        <f t="shared" si="4"/>
        <v>101</v>
      </c>
      <c r="F111" s="4" t="s">
        <v>141</v>
      </c>
      <c r="G111" s="34">
        <f t="shared" si="3"/>
        <v>0</v>
      </c>
      <c r="H111" s="3"/>
      <c r="I111" s="4" t="s">
        <v>115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5">
      <c r="A112" s="3"/>
      <c r="B112" s="3"/>
      <c r="C112" s="3"/>
      <c r="D112" s="3"/>
      <c r="E112" s="3">
        <f t="shared" si="4"/>
        <v>102</v>
      </c>
      <c r="F112" s="4" t="s">
        <v>142</v>
      </c>
      <c r="G112" s="34">
        <f t="shared" si="3"/>
        <v>0</v>
      </c>
      <c r="H112" s="3"/>
      <c r="I112" s="4" t="s">
        <v>6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>
        <f t="shared" si="4"/>
        <v>103</v>
      </c>
      <c r="F113" s="4" t="s">
        <v>143</v>
      </c>
      <c r="G113" s="34">
        <f t="shared" si="3"/>
        <v>0</v>
      </c>
      <c r="H113" s="3"/>
      <c r="I113" s="4" t="s">
        <v>6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>
        <f t="shared" si="4"/>
        <v>104</v>
      </c>
      <c r="F114" s="4" t="s">
        <v>145</v>
      </c>
      <c r="G114" s="34">
        <f t="shared" si="3"/>
        <v>0</v>
      </c>
      <c r="H114" s="3"/>
      <c r="I114" s="4" t="s">
        <v>11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>
        <f t="shared" si="4"/>
        <v>105</v>
      </c>
      <c r="F115" s="4" t="s">
        <v>144</v>
      </c>
      <c r="G115" s="34">
        <f t="shared" si="3"/>
        <v>0</v>
      </c>
      <c r="H115" s="3"/>
      <c r="I115" s="4" t="s">
        <v>6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25">
      <c r="A116" s="3"/>
      <c r="B116" s="3"/>
      <c r="C116" s="3"/>
      <c r="D116" s="3"/>
      <c r="E116" s="3">
        <f t="shared" si="4"/>
        <v>106</v>
      </c>
      <c r="F116" s="4" t="s">
        <v>146</v>
      </c>
      <c r="G116" s="34">
        <f t="shared" si="3"/>
        <v>0</v>
      </c>
      <c r="H116" s="3"/>
      <c r="I116" s="4" t="s">
        <v>11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25">
      <c r="A117" s="3"/>
      <c r="B117" s="3"/>
      <c r="C117" s="3"/>
      <c r="D117" s="3"/>
      <c r="E117" s="3">
        <f t="shared" si="4"/>
        <v>107</v>
      </c>
      <c r="F117" s="4" t="s">
        <v>147</v>
      </c>
      <c r="G117" s="34">
        <f t="shared" si="3"/>
        <v>0</v>
      </c>
      <c r="H117" s="3"/>
      <c r="I117" s="4" t="s">
        <v>6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5">
      <c r="A118" s="3"/>
      <c r="B118" s="3"/>
      <c r="C118" s="3"/>
      <c r="D118" s="3"/>
      <c r="E118" s="3">
        <f t="shared" si="4"/>
        <v>108</v>
      </c>
      <c r="F118" s="4" t="s">
        <v>162</v>
      </c>
      <c r="G118" s="34">
        <f t="shared" si="3"/>
        <v>0</v>
      </c>
      <c r="H118" s="3"/>
      <c r="I118" s="4" t="s">
        <v>6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5">
      <c r="A119" s="3"/>
      <c r="B119" s="3"/>
      <c r="C119" s="3"/>
      <c r="D119" s="3"/>
      <c r="E119" s="3">
        <f t="shared" si="4"/>
        <v>109</v>
      </c>
      <c r="F119" s="4" t="s">
        <v>148</v>
      </c>
      <c r="G119" s="34">
        <f t="shared" si="3"/>
        <v>0</v>
      </c>
      <c r="H119" s="3"/>
      <c r="I119" s="4" t="s">
        <v>6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5">
      <c r="A120" s="3"/>
      <c r="B120" s="3"/>
      <c r="C120" s="3"/>
      <c r="D120" s="3"/>
      <c r="E120" s="3">
        <f t="shared" si="4"/>
        <v>110</v>
      </c>
      <c r="F120" s="4" t="s">
        <v>150</v>
      </c>
      <c r="G120" s="34">
        <f t="shared" si="3"/>
        <v>0</v>
      </c>
      <c r="H120" s="3"/>
      <c r="I120" s="4" t="s">
        <v>115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5">
      <c r="A121" s="3"/>
      <c r="B121" s="3"/>
      <c r="C121" s="3"/>
      <c r="D121" s="3"/>
      <c r="E121" s="3">
        <f t="shared" si="4"/>
        <v>111</v>
      </c>
      <c r="F121" s="4" t="s">
        <v>151</v>
      </c>
      <c r="G121" s="34">
        <f t="shared" si="3"/>
        <v>0</v>
      </c>
      <c r="H121" s="3"/>
      <c r="I121" s="4" t="s">
        <v>115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25">
      <c r="A122" s="3"/>
      <c r="B122" s="3"/>
      <c r="C122" s="3"/>
      <c r="D122" s="3"/>
      <c r="E122" s="3">
        <f t="shared" si="4"/>
        <v>112</v>
      </c>
      <c r="F122" s="4" t="s">
        <v>149</v>
      </c>
      <c r="G122" s="34">
        <f t="shared" si="3"/>
        <v>0</v>
      </c>
      <c r="H122" s="3"/>
      <c r="I122" s="4" t="s">
        <v>115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25">
      <c r="A123" s="3"/>
      <c r="B123" s="3"/>
      <c r="C123" s="3"/>
      <c r="D123" s="3"/>
      <c r="E123" s="3">
        <f t="shared" si="4"/>
        <v>113</v>
      </c>
      <c r="F123" s="4" t="s">
        <v>152</v>
      </c>
      <c r="G123" s="34">
        <f t="shared" si="3"/>
        <v>0</v>
      </c>
      <c r="H123" s="3"/>
      <c r="I123" s="4" t="s">
        <v>6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5">
      <c r="A124" s="3"/>
      <c r="B124" s="3"/>
      <c r="C124" s="3"/>
      <c r="D124" s="3"/>
      <c r="E124" s="3">
        <f t="shared" si="4"/>
        <v>114</v>
      </c>
      <c r="F124" s="4" t="s">
        <v>153</v>
      </c>
      <c r="G124" s="34">
        <f t="shared" si="3"/>
        <v>0</v>
      </c>
      <c r="H124" s="3"/>
      <c r="I124" s="4" t="s">
        <v>6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25">
      <c r="A125" s="3"/>
      <c r="B125" s="3"/>
      <c r="C125" s="3"/>
      <c r="D125" s="3"/>
      <c r="E125" s="3">
        <f t="shared" si="4"/>
        <v>115</v>
      </c>
      <c r="F125" s="4" t="s">
        <v>154</v>
      </c>
      <c r="G125" s="34">
        <f t="shared" si="3"/>
        <v>0</v>
      </c>
      <c r="H125" s="3"/>
      <c r="I125" s="4" t="s">
        <v>6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5">
      <c r="A126" s="3"/>
      <c r="B126" s="3"/>
      <c r="C126" s="3"/>
      <c r="D126" s="3"/>
      <c r="E126" s="3">
        <f t="shared" si="4"/>
        <v>116</v>
      </c>
      <c r="F126" s="4" t="s">
        <v>155</v>
      </c>
      <c r="G126" s="34">
        <f t="shared" si="3"/>
        <v>0</v>
      </c>
      <c r="H126" s="3"/>
      <c r="I126" s="4" t="s">
        <v>6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5">
      <c r="A127" s="3"/>
      <c r="B127" s="3"/>
      <c r="C127" s="3"/>
      <c r="D127" s="3"/>
      <c r="E127" s="3">
        <f t="shared" si="4"/>
        <v>117</v>
      </c>
      <c r="F127" s="4" t="s">
        <v>156</v>
      </c>
      <c r="G127" s="34">
        <f t="shared" si="3"/>
        <v>0</v>
      </c>
      <c r="H127" s="3"/>
      <c r="I127" s="4" t="s">
        <v>6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25">
      <c r="A128" s="3"/>
      <c r="B128" s="3"/>
      <c r="C128" s="3"/>
      <c r="D128" s="3"/>
      <c r="E128" s="3">
        <f t="shared" si="4"/>
        <v>118</v>
      </c>
      <c r="F128" s="4" t="s">
        <v>157</v>
      </c>
      <c r="G128" s="34">
        <f t="shared" si="3"/>
        <v>0</v>
      </c>
      <c r="H128" s="3"/>
      <c r="I128" s="4" t="s">
        <v>6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25">
      <c r="A129" s="3"/>
      <c r="B129" s="3"/>
      <c r="C129" s="3"/>
      <c r="D129" s="3"/>
      <c r="E129" s="3">
        <f t="shared" si="4"/>
        <v>119</v>
      </c>
      <c r="F129" s="4" t="s">
        <v>158</v>
      </c>
      <c r="G129" s="34">
        <f t="shared" si="3"/>
        <v>0</v>
      </c>
      <c r="H129" s="3"/>
      <c r="I129" s="4" t="s">
        <v>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5">
      <c r="A130" s="3"/>
      <c r="B130" s="3"/>
      <c r="C130" s="3"/>
      <c r="D130" s="3"/>
      <c r="E130" s="3">
        <f t="shared" si="4"/>
        <v>120</v>
      </c>
      <c r="F130" s="4" t="s">
        <v>159</v>
      </c>
      <c r="G130" s="34">
        <f t="shared" si="3"/>
        <v>0</v>
      </c>
      <c r="H130" s="3"/>
      <c r="I130" s="4" t="s">
        <v>6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5">
      <c r="A131" s="3"/>
      <c r="B131" s="3"/>
      <c r="C131" s="3"/>
      <c r="D131" s="3"/>
      <c r="E131" s="3">
        <f t="shared" si="4"/>
        <v>121</v>
      </c>
      <c r="F131" s="4" t="s">
        <v>160</v>
      </c>
      <c r="G131" s="34">
        <f t="shared" si="3"/>
        <v>0</v>
      </c>
      <c r="H131" s="3"/>
      <c r="I131" s="4" t="s">
        <v>6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25">
      <c r="A132" s="3"/>
      <c r="B132" s="3"/>
      <c r="C132" s="3"/>
      <c r="D132" s="3"/>
      <c r="E132" s="3">
        <f t="shared" si="4"/>
        <v>122</v>
      </c>
      <c r="F132" s="4" t="s">
        <v>163</v>
      </c>
      <c r="G132" s="34">
        <f t="shared" si="3"/>
        <v>0</v>
      </c>
      <c r="H132" s="3"/>
      <c r="I132" s="4" t="s">
        <v>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5">
      <c r="A133" s="3"/>
      <c r="B133" s="3"/>
      <c r="C133" s="3"/>
      <c r="D133" s="3"/>
      <c r="E133" s="3">
        <f t="shared" si="4"/>
        <v>123</v>
      </c>
      <c r="F133" s="4" t="s">
        <v>164</v>
      </c>
      <c r="G133" s="34">
        <f t="shared" si="3"/>
        <v>0</v>
      </c>
      <c r="H133" s="3"/>
      <c r="I133" s="4" t="s">
        <v>6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5">
      <c r="A134" s="3"/>
      <c r="B134" s="3"/>
      <c r="C134" s="3"/>
      <c r="D134" s="3"/>
      <c r="E134" s="3">
        <f t="shared" si="4"/>
        <v>124</v>
      </c>
      <c r="F134" s="4" t="s">
        <v>165</v>
      </c>
      <c r="G134" s="34">
        <f t="shared" si="3"/>
        <v>0</v>
      </c>
      <c r="H134" s="3"/>
      <c r="I134" s="4" t="s">
        <v>6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5">
      <c r="A135" s="3"/>
      <c r="B135" s="3"/>
      <c r="C135" s="3"/>
      <c r="D135" s="3"/>
      <c r="E135" s="3">
        <f t="shared" si="4"/>
        <v>125</v>
      </c>
      <c r="F135" s="4" t="s">
        <v>166</v>
      </c>
      <c r="G135" s="34">
        <f t="shared" si="3"/>
        <v>0</v>
      </c>
      <c r="H135" s="3"/>
      <c r="I135" s="4" t="s">
        <v>6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5">
      <c r="A136" s="3"/>
      <c r="B136" s="3"/>
      <c r="C136" s="3"/>
      <c r="D136" s="3"/>
      <c r="E136" s="3">
        <f t="shared" si="4"/>
        <v>126</v>
      </c>
      <c r="F136" s="4" t="s">
        <v>167</v>
      </c>
      <c r="G136" s="34">
        <f t="shared" si="3"/>
        <v>0</v>
      </c>
      <c r="H136" s="3"/>
      <c r="I136" s="4" t="s">
        <v>6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25">
      <c r="A137" s="3"/>
      <c r="B137" s="3"/>
      <c r="C137" s="3"/>
      <c r="D137" s="3"/>
      <c r="E137" s="3">
        <f t="shared" si="4"/>
        <v>127</v>
      </c>
      <c r="F137" s="4" t="s">
        <v>168</v>
      </c>
      <c r="G137" s="34">
        <f t="shared" si="3"/>
        <v>0</v>
      </c>
      <c r="H137" s="3"/>
      <c r="I137" s="4" t="s">
        <v>6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5">
      <c r="A138" s="3"/>
      <c r="B138" s="3"/>
      <c r="C138" s="3"/>
      <c r="D138" s="3"/>
      <c r="E138" s="3">
        <f t="shared" si="4"/>
        <v>128</v>
      </c>
      <c r="F138" s="4" t="s">
        <v>169</v>
      </c>
      <c r="G138" s="34">
        <f t="shared" si="3"/>
        <v>0</v>
      </c>
      <c r="H138" s="3"/>
      <c r="I138" s="4" t="s">
        <v>6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5">
      <c r="A139" s="3"/>
      <c r="B139" s="3"/>
      <c r="C139" s="3"/>
      <c r="D139" s="3"/>
      <c r="E139" s="3">
        <f t="shared" si="4"/>
        <v>129</v>
      </c>
      <c r="F139" s="4" t="s">
        <v>170</v>
      </c>
      <c r="G139" s="34">
        <f t="shared" ref="G139:G202" si="5">IF(F139="","",IF(COUNTIF(F:F,F139)&lt;&gt;1,1,0))</f>
        <v>0</v>
      </c>
      <c r="H139" s="3"/>
      <c r="I139" s="4" t="s">
        <v>6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25">
      <c r="A140" s="3"/>
      <c r="B140" s="3"/>
      <c r="C140" s="3"/>
      <c r="D140" s="3"/>
      <c r="E140" s="3">
        <f t="shared" si="4"/>
        <v>130</v>
      </c>
      <c r="F140" s="4" t="s">
        <v>171</v>
      </c>
      <c r="G140" s="34">
        <f t="shared" si="5"/>
        <v>0</v>
      </c>
      <c r="H140" s="3"/>
      <c r="I140" s="4" t="s">
        <v>6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25">
      <c r="A141" s="3"/>
      <c r="B141" s="3"/>
      <c r="C141" s="3"/>
      <c r="D141" s="3"/>
      <c r="E141" s="3">
        <f t="shared" si="4"/>
        <v>131</v>
      </c>
      <c r="F141" s="4" t="s">
        <v>172</v>
      </c>
      <c r="G141" s="34">
        <f t="shared" si="5"/>
        <v>0</v>
      </c>
      <c r="H141" s="3"/>
      <c r="I141" s="4" t="s">
        <v>6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25">
      <c r="A142" s="3"/>
      <c r="B142" s="3"/>
      <c r="C142" s="3"/>
      <c r="D142" s="3"/>
      <c r="E142" s="3">
        <f t="shared" si="4"/>
        <v>132</v>
      </c>
      <c r="F142" s="4" t="s">
        <v>173</v>
      </c>
      <c r="G142" s="34">
        <f t="shared" si="5"/>
        <v>0</v>
      </c>
      <c r="H142" s="3"/>
      <c r="I142" s="4" t="s">
        <v>11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5">
      <c r="A143" s="3"/>
      <c r="B143" s="3"/>
      <c r="C143" s="3"/>
      <c r="D143" s="3"/>
      <c r="E143" s="3">
        <f t="shared" si="4"/>
        <v>133</v>
      </c>
      <c r="F143" s="4" t="s">
        <v>174</v>
      </c>
      <c r="G143" s="34">
        <f t="shared" si="5"/>
        <v>0</v>
      </c>
      <c r="H143" s="3"/>
      <c r="I143" s="4" t="s">
        <v>60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5">
      <c r="A144" s="3"/>
      <c r="B144" s="3"/>
      <c r="C144" s="3"/>
      <c r="D144" s="3"/>
      <c r="E144" s="3">
        <f t="shared" ref="E144:E209" si="6">E143+1</f>
        <v>134</v>
      </c>
      <c r="F144" s="4" t="s">
        <v>175</v>
      </c>
      <c r="G144" s="34">
        <f t="shared" si="5"/>
        <v>0</v>
      </c>
      <c r="H144" s="3"/>
      <c r="I144" s="4" t="s">
        <v>6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25">
      <c r="A145" s="3"/>
      <c r="B145" s="3"/>
      <c r="C145" s="3"/>
      <c r="D145" s="3"/>
      <c r="E145" s="3">
        <f t="shared" si="6"/>
        <v>135</v>
      </c>
      <c r="F145" s="4" t="s">
        <v>176</v>
      </c>
      <c r="G145" s="34">
        <f t="shared" si="5"/>
        <v>0</v>
      </c>
      <c r="H145" s="3"/>
      <c r="I145" s="4" t="s">
        <v>6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25">
      <c r="A146" s="3"/>
      <c r="B146" s="3"/>
      <c r="C146" s="3"/>
      <c r="D146" s="3"/>
      <c r="E146" s="3">
        <f t="shared" si="6"/>
        <v>136</v>
      </c>
      <c r="F146" s="4" t="s">
        <v>177</v>
      </c>
      <c r="G146" s="34">
        <f t="shared" si="5"/>
        <v>0</v>
      </c>
      <c r="H146" s="3"/>
      <c r="I146" s="4" t="s">
        <v>6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25">
      <c r="A147" s="3"/>
      <c r="B147" s="3"/>
      <c r="C147" s="3"/>
      <c r="D147" s="3"/>
      <c r="E147" s="3">
        <f t="shared" si="6"/>
        <v>137</v>
      </c>
      <c r="F147" s="4" t="s">
        <v>179</v>
      </c>
      <c r="G147" s="34">
        <f t="shared" si="5"/>
        <v>0</v>
      </c>
      <c r="H147" s="3"/>
      <c r="I147" s="4" t="s">
        <v>6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25">
      <c r="A148" s="3"/>
      <c r="B148" s="3"/>
      <c r="C148" s="3"/>
      <c r="D148" s="3"/>
      <c r="E148" s="3">
        <f t="shared" si="6"/>
        <v>138</v>
      </c>
      <c r="F148" s="4" t="s">
        <v>298</v>
      </c>
      <c r="G148" s="34">
        <f t="shared" si="5"/>
        <v>0</v>
      </c>
      <c r="H148" s="3"/>
      <c r="I148" s="4" t="s">
        <v>11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5">
      <c r="A149" s="3"/>
      <c r="B149" s="3"/>
      <c r="C149" s="3"/>
      <c r="D149" s="3"/>
      <c r="E149" s="3">
        <f t="shared" si="6"/>
        <v>139</v>
      </c>
      <c r="F149" s="4" t="s">
        <v>297</v>
      </c>
      <c r="G149" s="34">
        <f t="shared" si="5"/>
        <v>0</v>
      </c>
      <c r="H149" s="3"/>
      <c r="I149" s="4" t="s">
        <v>6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5">
      <c r="A150" s="3"/>
      <c r="B150" s="3"/>
      <c r="C150" s="3"/>
      <c r="D150" s="3"/>
      <c r="E150" s="3">
        <f t="shared" si="6"/>
        <v>140</v>
      </c>
      <c r="F150" s="4" t="s">
        <v>178</v>
      </c>
      <c r="G150" s="34">
        <f t="shared" si="5"/>
        <v>0</v>
      </c>
      <c r="H150" s="3"/>
      <c r="I150" s="4" t="s">
        <v>6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5">
      <c r="A151" s="3"/>
      <c r="B151" s="3"/>
      <c r="C151" s="3"/>
      <c r="D151" s="3"/>
      <c r="E151" s="3">
        <f t="shared" si="6"/>
        <v>141</v>
      </c>
      <c r="F151" s="4" t="s">
        <v>292</v>
      </c>
      <c r="G151" s="34">
        <f t="shared" si="5"/>
        <v>0</v>
      </c>
      <c r="H151" s="3"/>
      <c r="I151" s="4" t="s">
        <v>6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5">
      <c r="A152" s="3"/>
      <c r="B152" s="3"/>
      <c r="C152" s="3"/>
      <c r="D152" s="3"/>
      <c r="E152" s="3">
        <f t="shared" si="6"/>
        <v>142</v>
      </c>
      <c r="F152" s="4" t="s">
        <v>180</v>
      </c>
      <c r="G152" s="34">
        <f t="shared" si="5"/>
        <v>0</v>
      </c>
      <c r="H152" s="3"/>
      <c r="I152" s="4" t="s">
        <v>11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25">
      <c r="A153" s="3"/>
      <c r="B153" s="3"/>
      <c r="C153" s="3"/>
      <c r="D153" s="3"/>
      <c r="E153" s="3">
        <f t="shared" si="6"/>
        <v>143</v>
      </c>
      <c r="F153" s="4" t="s">
        <v>181</v>
      </c>
      <c r="G153" s="34">
        <f t="shared" si="5"/>
        <v>0</v>
      </c>
      <c r="H153" s="3"/>
      <c r="I153" s="4" t="s">
        <v>6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5">
      <c r="A154" s="3"/>
      <c r="B154" s="3"/>
      <c r="C154" s="3"/>
      <c r="D154" s="3"/>
      <c r="E154" s="3">
        <f t="shared" si="6"/>
        <v>144</v>
      </c>
      <c r="F154" s="4" t="s">
        <v>299</v>
      </c>
      <c r="G154" s="34">
        <f t="shared" si="5"/>
        <v>0</v>
      </c>
      <c r="H154" s="3"/>
      <c r="I154" s="4" t="s">
        <v>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5">
      <c r="A155" s="3"/>
      <c r="B155" s="3"/>
      <c r="C155" s="3"/>
      <c r="D155" s="3"/>
      <c r="E155" s="3">
        <f t="shared" si="6"/>
        <v>145</v>
      </c>
      <c r="F155" s="4" t="s">
        <v>182</v>
      </c>
      <c r="G155" s="34">
        <f t="shared" si="5"/>
        <v>0</v>
      </c>
      <c r="H155" s="3"/>
      <c r="I155" s="4" t="s">
        <v>60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5">
      <c r="A156" s="3"/>
      <c r="B156" s="3"/>
      <c r="C156" s="3"/>
      <c r="D156" s="3"/>
      <c r="E156" s="3">
        <f t="shared" si="6"/>
        <v>146</v>
      </c>
      <c r="F156" s="4" t="s">
        <v>183</v>
      </c>
      <c r="G156" s="34">
        <f t="shared" si="5"/>
        <v>0</v>
      </c>
      <c r="H156" s="3"/>
      <c r="I156" s="4" t="s">
        <v>6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25">
      <c r="A157" s="3"/>
      <c r="B157" s="3"/>
      <c r="C157" s="3"/>
      <c r="D157" s="3"/>
      <c r="E157" s="3">
        <f t="shared" si="6"/>
        <v>147</v>
      </c>
      <c r="F157" s="4" t="s">
        <v>184</v>
      </c>
      <c r="G157" s="34">
        <f t="shared" si="5"/>
        <v>0</v>
      </c>
      <c r="H157" s="3"/>
      <c r="I157" s="4" t="s">
        <v>6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5">
      <c r="A158" s="3"/>
      <c r="B158" s="3"/>
      <c r="C158" s="3"/>
      <c r="D158" s="3"/>
      <c r="E158" s="3">
        <f t="shared" si="6"/>
        <v>148</v>
      </c>
      <c r="F158" s="4" t="s">
        <v>185</v>
      </c>
      <c r="G158" s="34">
        <f t="shared" si="5"/>
        <v>0</v>
      </c>
      <c r="H158" s="3"/>
      <c r="I158" s="4" t="s">
        <v>6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5">
      <c r="A159" s="3"/>
      <c r="B159" s="3"/>
      <c r="C159" s="3"/>
      <c r="D159" s="3"/>
      <c r="E159" s="3">
        <f t="shared" si="6"/>
        <v>149</v>
      </c>
      <c r="F159" s="4" t="s">
        <v>186</v>
      </c>
      <c r="G159" s="34">
        <f t="shared" si="5"/>
        <v>0</v>
      </c>
      <c r="H159" s="3"/>
      <c r="I159" s="4" t="s">
        <v>60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5">
      <c r="A160" s="3"/>
      <c r="B160" s="3"/>
      <c r="C160" s="3"/>
      <c r="D160" s="3"/>
      <c r="E160" s="3">
        <f t="shared" si="6"/>
        <v>150</v>
      </c>
      <c r="F160" s="4" t="s">
        <v>188</v>
      </c>
      <c r="G160" s="34">
        <f t="shared" si="5"/>
        <v>0</v>
      </c>
      <c r="H160" s="3"/>
      <c r="I160" s="4" t="s">
        <v>6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5">
      <c r="A161" s="3"/>
      <c r="B161" s="3"/>
      <c r="C161" s="3"/>
      <c r="D161" s="3"/>
      <c r="E161" s="3">
        <f t="shared" si="6"/>
        <v>151</v>
      </c>
      <c r="F161" s="4" t="s">
        <v>187</v>
      </c>
      <c r="G161" s="34">
        <f t="shared" si="5"/>
        <v>0</v>
      </c>
      <c r="H161" s="3"/>
      <c r="I161" s="4" t="s">
        <v>6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5">
      <c r="A162" s="3"/>
      <c r="B162" s="3"/>
      <c r="C162" s="3"/>
      <c r="D162" s="3"/>
      <c r="E162" s="3">
        <f t="shared" si="6"/>
        <v>152</v>
      </c>
      <c r="F162" s="4" t="s">
        <v>189</v>
      </c>
      <c r="G162" s="34">
        <f t="shared" si="5"/>
        <v>0</v>
      </c>
      <c r="H162" s="3"/>
      <c r="I162" s="4" t="s">
        <v>6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5">
      <c r="A163" s="3"/>
      <c r="B163" s="3"/>
      <c r="C163" s="3"/>
      <c r="D163" s="3"/>
      <c r="E163" s="3">
        <f t="shared" si="6"/>
        <v>153</v>
      </c>
      <c r="F163" s="4" t="s">
        <v>190</v>
      </c>
      <c r="G163" s="34">
        <f t="shared" si="5"/>
        <v>0</v>
      </c>
      <c r="H163" s="3"/>
      <c r="I163" s="4" t="s">
        <v>60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25">
      <c r="A164" s="3"/>
      <c r="B164" s="3"/>
      <c r="C164" s="3"/>
      <c r="D164" s="3"/>
      <c r="E164" s="3">
        <f t="shared" si="6"/>
        <v>154</v>
      </c>
      <c r="F164" s="4" t="s">
        <v>191</v>
      </c>
      <c r="G164" s="34">
        <f t="shared" si="5"/>
        <v>0</v>
      </c>
      <c r="H164" s="3"/>
      <c r="I164" s="4" t="s">
        <v>6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5">
      <c r="A165" s="3"/>
      <c r="B165" s="3"/>
      <c r="C165" s="3"/>
      <c r="D165" s="3"/>
      <c r="E165" s="3">
        <f t="shared" si="6"/>
        <v>155</v>
      </c>
      <c r="F165" s="4" t="s">
        <v>192</v>
      </c>
      <c r="G165" s="34">
        <f t="shared" si="5"/>
        <v>0</v>
      </c>
      <c r="H165" s="3"/>
      <c r="I165" s="4" t="s">
        <v>6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5">
      <c r="A166" s="3"/>
      <c r="B166" s="3"/>
      <c r="C166" s="3"/>
      <c r="D166" s="3"/>
      <c r="E166" s="3">
        <f t="shared" si="6"/>
        <v>156</v>
      </c>
      <c r="F166" s="4" t="s">
        <v>193</v>
      </c>
      <c r="G166" s="34">
        <f t="shared" si="5"/>
        <v>0</v>
      </c>
      <c r="H166" s="3"/>
      <c r="I166" s="4" t="s">
        <v>60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5">
      <c r="A167" s="3"/>
      <c r="B167" s="3"/>
      <c r="C167" s="3"/>
      <c r="D167" s="3"/>
      <c r="E167" s="3">
        <f t="shared" si="6"/>
        <v>157</v>
      </c>
      <c r="F167" s="4" t="s">
        <v>194</v>
      </c>
      <c r="G167" s="34">
        <f t="shared" si="5"/>
        <v>0</v>
      </c>
      <c r="H167" s="3"/>
      <c r="I167" s="4" t="s">
        <v>6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25">
      <c r="A168" s="3"/>
      <c r="B168" s="3"/>
      <c r="C168" s="3"/>
      <c r="D168" s="3"/>
      <c r="E168" s="3">
        <f t="shared" si="6"/>
        <v>158</v>
      </c>
      <c r="F168" s="4" t="s">
        <v>195</v>
      </c>
      <c r="G168" s="34">
        <f t="shared" si="5"/>
        <v>0</v>
      </c>
      <c r="H168" s="3"/>
      <c r="I168" s="4" t="s">
        <v>6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25">
      <c r="A169" s="3"/>
      <c r="B169" s="3"/>
      <c r="C169" s="3"/>
      <c r="D169" s="3"/>
      <c r="E169" s="3">
        <f t="shared" si="6"/>
        <v>159</v>
      </c>
      <c r="F169" s="4" t="s">
        <v>196</v>
      </c>
      <c r="G169" s="34">
        <f t="shared" si="5"/>
        <v>0</v>
      </c>
      <c r="H169" s="3"/>
      <c r="I169" s="4" t="s">
        <v>60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25">
      <c r="A170" s="3"/>
      <c r="B170" s="3"/>
      <c r="C170" s="3"/>
      <c r="D170" s="3"/>
      <c r="E170" s="3">
        <f t="shared" si="6"/>
        <v>160</v>
      </c>
      <c r="F170" s="4" t="s">
        <v>199</v>
      </c>
      <c r="G170" s="34">
        <f t="shared" si="5"/>
        <v>0</v>
      </c>
      <c r="H170" s="3"/>
      <c r="I170" s="4" t="s">
        <v>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5">
      <c r="A171" s="3"/>
      <c r="B171" s="3"/>
      <c r="C171" s="3"/>
      <c r="D171" s="3"/>
      <c r="E171" s="3">
        <f t="shared" si="6"/>
        <v>161</v>
      </c>
      <c r="F171" s="4" t="s">
        <v>197</v>
      </c>
      <c r="G171" s="34">
        <f t="shared" si="5"/>
        <v>0</v>
      </c>
      <c r="H171" s="3"/>
      <c r="I171" s="4" t="s">
        <v>6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25">
      <c r="A172" s="3"/>
      <c r="B172" s="3"/>
      <c r="C172" s="3"/>
      <c r="D172" s="3"/>
      <c r="E172" s="3">
        <f t="shared" si="6"/>
        <v>162</v>
      </c>
      <c r="F172" s="4" t="s">
        <v>198</v>
      </c>
      <c r="G172" s="34">
        <f t="shared" si="5"/>
        <v>0</v>
      </c>
      <c r="H172" s="3"/>
      <c r="I172" s="4" t="s">
        <v>60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25">
      <c r="A173" s="3"/>
      <c r="B173" s="3"/>
      <c r="C173" s="3"/>
      <c r="D173" s="3"/>
      <c r="E173" s="3">
        <f t="shared" si="6"/>
        <v>163</v>
      </c>
      <c r="F173" s="4" t="s">
        <v>200</v>
      </c>
      <c r="G173" s="34">
        <f t="shared" si="5"/>
        <v>0</v>
      </c>
      <c r="H173" s="3"/>
      <c r="I173" s="4" t="s">
        <v>6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5">
      <c r="A174" s="3"/>
      <c r="B174" s="3"/>
      <c r="C174" s="3"/>
      <c r="D174" s="3"/>
      <c r="E174" s="3">
        <f t="shared" si="6"/>
        <v>164</v>
      </c>
      <c r="F174" s="4" t="s">
        <v>201</v>
      </c>
      <c r="G174" s="34">
        <f t="shared" si="5"/>
        <v>0</v>
      </c>
      <c r="H174" s="3"/>
      <c r="I174" s="4" t="s">
        <v>6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5">
      <c r="A175" s="3"/>
      <c r="B175" s="3"/>
      <c r="C175" s="3"/>
      <c r="D175" s="3"/>
      <c r="E175" s="3">
        <f t="shared" si="6"/>
        <v>165</v>
      </c>
      <c r="F175" s="4" t="s">
        <v>202</v>
      </c>
      <c r="G175" s="34">
        <f t="shared" si="5"/>
        <v>0</v>
      </c>
      <c r="H175" s="3"/>
      <c r="I175" s="4" t="s">
        <v>60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5">
      <c r="A176" s="3"/>
      <c r="B176" s="3"/>
      <c r="C176" s="3"/>
      <c r="D176" s="3"/>
      <c r="E176" s="3">
        <f t="shared" si="6"/>
        <v>166</v>
      </c>
      <c r="F176" s="4" t="s">
        <v>203</v>
      </c>
      <c r="G176" s="34">
        <f t="shared" si="5"/>
        <v>0</v>
      </c>
      <c r="H176" s="3"/>
      <c r="I176" s="4" t="s">
        <v>6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5">
      <c r="A177" s="3"/>
      <c r="B177" s="3"/>
      <c r="C177" s="3"/>
      <c r="D177" s="3"/>
      <c r="E177" s="3">
        <f t="shared" si="6"/>
        <v>167</v>
      </c>
      <c r="F177" s="4" t="s">
        <v>204</v>
      </c>
      <c r="G177" s="34">
        <f t="shared" si="5"/>
        <v>0</v>
      </c>
      <c r="H177" s="3"/>
      <c r="I177" s="4" t="s">
        <v>6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5">
      <c r="A178" s="3"/>
      <c r="B178" s="3"/>
      <c r="C178" s="3"/>
      <c r="D178" s="3"/>
      <c r="E178" s="3">
        <f t="shared" si="6"/>
        <v>168</v>
      </c>
      <c r="F178" s="4" t="s">
        <v>205</v>
      </c>
      <c r="G178" s="34">
        <f t="shared" si="5"/>
        <v>0</v>
      </c>
      <c r="H178" s="3"/>
      <c r="I178" s="4" t="s">
        <v>60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5">
      <c r="A179" s="3"/>
      <c r="B179" s="3"/>
      <c r="C179" s="3"/>
      <c r="D179" s="3"/>
      <c r="E179" s="3">
        <f t="shared" si="6"/>
        <v>169</v>
      </c>
      <c r="F179" s="4" t="s">
        <v>206</v>
      </c>
      <c r="G179" s="34">
        <f t="shared" si="5"/>
        <v>0</v>
      </c>
      <c r="H179" s="3"/>
      <c r="I179" s="4" t="s">
        <v>6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5">
      <c r="A180" s="3"/>
      <c r="B180" s="3"/>
      <c r="C180" s="3"/>
      <c r="D180" s="3"/>
      <c r="E180" s="3">
        <f t="shared" si="6"/>
        <v>170</v>
      </c>
      <c r="F180" s="4" t="s">
        <v>207</v>
      </c>
      <c r="G180" s="34">
        <f t="shared" si="5"/>
        <v>0</v>
      </c>
      <c r="H180" s="3"/>
      <c r="I180" s="4" t="s">
        <v>6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25">
      <c r="A181" s="3"/>
      <c r="B181" s="3"/>
      <c r="C181" s="3"/>
      <c r="D181" s="3"/>
      <c r="E181" s="3">
        <f t="shared" si="6"/>
        <v>171</v>
      </c>
      <c r="F181" s="4" t="s">
        <v>225</v>
      </c>
      <c r="G181" s="34">
        <f t="shared" si="5"/>
        <v>0</v>
      </c>
      <c r="H181" s="3"/>
      <c r="I181" s="4" t="s">
        <v>6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5">
      <c r="A182" s="3"/>
      <c r="B182" s="3"/>
      <c r="C182" s="3"/>
      <c r="D182" s="3"/>
      <c r="E182" s="3">
        <f t="shared" si="6"/>
        <v>172</v>
      </c>
      <c r="F182" s="4" t="s">
        <v>208</v>
      </c>
      <c r="G182" s="34">
        <f t="shared" si="5"/>
        <v>0</v>
      </c>
      <c r="H182" s="3"/>
      <c r="I182" s="4" t="s">
        <v>6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5">
      <c r="A183" s="3"/>
      <c r="B183" s="3"/>
      <c r="C183" s="3"/>
      <c r="D183" s="3"/>
      <c r="E183" s="3">
        <f t="shared" si="6"/>
        <v>173</v>
      </c>
      <c r="F183" s="4" t="s">
        <v>209</v>
      </c>
      <c r="G183" s="34">
        <f t="shared" si="5"/>
        <v>0</v>
      </c>
      <c r="H183" s="3"/>
      <c r="I183" s="4" t="s">
        <v>6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5">
      <c r="A184" s="3"/>
      <c r="B184" s="3"/>
      <c r="C184" s="3"/>
      <c r="D184" s="3"/>
      <c r="E184" s="3">
        <f t="shared" si="6"/>
        <v>174</v>
      </c>
      <c r="F184" s="4" t="s">
        <v>216</v>
      </c>
      <c r="G184" s="34">
        <f t="shared" si="5"/>
        <v>0</v>
      </c>
      <c r="H184" s="3"/>
      <c r="I184" s="4" t="s">
        <v>11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5">
      <c r="A185" s="3"/>
      <c r="B185" s="3"/>
      <c r="C185" s="3"/>
      <c r="D185" s="3"/>
      <c r="E185" s="3">
        <f t="shared" si="6"/>
        <v>175</v>
      </c>
      <c r="F185" s="4" t="s">
        <v>210</v>
      </c>
      <c r="G185" s="34">
        <f t="shared" si="5"/>
        <v>0</v>
      </c>
      <c r="H185" s="3"/>
      <c r="I185" s="4" t="s">
        <v>6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25">
      <c r="A186" s="3"/>
      <c r="B186" s="3"/>
      <c r="C186" s="3"/>
      <c r="D186" s="3"/>
      <c r="E186" s="3">
        <f t="shared" si="6"/>
        <v>176</v>
      </c>
      <c r="F186" s="4" t="s">
        <v>211</v>
      </c>
      <c r="G186" s="34">
        <f t="shared" si="5"/>
        <v>0</v>
      </c>
      <c r="H186" s="3"/>
      <c r="I186" s="4" t="s">
        <v>6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5">
      <c r="A187" s="3"/>
      <c r="B187" s="3"/>
      <c r="C187" s="3"/>
      <c r="D187" s="3"/>
      <c r="E187" s="3">
        <f t="shared" si="6"/>
        <v>177</v>
      </c>
      <c r="F187" s="4" t="s">
        <v>212</v>
      </c>
      <c r="G187" s="34">
        <f t="shared" si="5"/>
        <v>0</v>
      </c>
      <c r="H187" s="3"/>
      <c r="I187" s="4" t="s">
        <v>6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25">
      <c r="A188" s="3"/>
      <c r="B188" s="3"/>
      <c r="C188" s="3"/>
      <c r="D188" s="3"/>
      <c r="E188" s="3">
        <f t="shared" si="6"/>
        <v>178</v>
      </c>
      <c r="F188" s="4" t="s">
        <v>213</v>
      </c>
      <c r="G188" s="34">
        <f t="shared" si="5"/>
        <v>0</v>
      </c>
      <c r="H188" s="3"/>
      <c r="I188" s="4" t="s">
        <v>6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5">
      <c r="A189" s="3"/>
      <c r="B189" s="3"/>
      <c r="C189" s="3"/>
      <c r="D189" s="3"/>
      <c r="E189" s="3">
        <f t="shared" si="6"/>
        <v>179</v>
      </c>
      <c r="F189" s="4" t="s">
        <v>214</v>
      </c>
      <c r="G189" s="34">
        <f t="shared" si="5"/>
        <v>0</v>
      </c>
      <c r="H189" s="3"/>
      <c r="I189" s="4" t="s">
        <v>6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25">
      <c r="A190" s="3"/>
      <c r="B190" s="3"/>
      <c r="C190" s="3"/>
      <c r="D190" s="3"/>
      <c r="E190" s="3">
        <f t="shared" si="6"/>
        <v>180</v>
      </c>
      <c r="F190" s="4" t="s">
        <v>218</v>
      </c>
      <c r="G190" s="34">
        <f t="shared" si="5"/>
        <v>0</v>
      </c>
      <c r="H190" s="3"/>
      <c r="I190" s="4" t="s">
        <v>6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5">
      <c r="A191" s="3"/>
      <c r="B191" s="3"/>
      <c r="C191" s="3"/>
      <c r="D191" s="3"/>
      <c r="E191" s="3">
        <f t="shared" si="6"/>
        <v>181</v>
      </c>
      <c r="F191" s="4" t="s">
        <v>229</v>
      </c>
      <c r="G191" s="34">
        <f t="shared" si="5"/>
        <v>0</v>
      </c>
      <c r="H191" s="3"/>
      <c r="I191" s="4" t="s">
        <v>6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5">
      <c r="A192" s="3"/>
      <c r="B192" s="3"/>
      <c r="C192" s="3"/>
      <c r="D192" s="3"/>
      <c r="E192" s="3">
        <f t="shared" si="6"/>
        <v>182</v>
      </c>
      <c r="F192" s="4" t="s">
        <v>215</v>
      </c>
      <c r="G192" s="34">
        <f t="shared" si="5"/>
        <v>0</v>
      </c>
      <c r="H192" s="3"/>
      <c r="I192" s="4" t="s">
        <v>6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5">
      <c r="A193" s="3"/>
      <c r="B193" s="3"/>
      <c r="C193" s="3"/>
      <c r="D193" s="3"/>
      <c r="E193" s="3">
        <f t="shared" si="6"/>
        <v>183</v>
      </c>
      <c r="F193" s="4" t="s">
        <v>217</v>
      </c>
      <c r="G193" s="34">
        <f t="shared" si="5"/>
        <v>0</v>
      </c>
      <c r="H193" s="3"/>
      <c r="I193" s="4" t="s">
        <v>6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5">
      <c r="A194" s="3"/>
      <c r="B194" s="3"/>
      <c r="C194" s="3"/>
      <c r="D194" s="3"/>
      <c r="E194" s="3">
        <f t="shared" si="6"/>
        <v>184</v>
      </c>
      <c r="F194" s="4" t="s">
        <v>219</v>
      </c>
      <c r="G194" s="34">
        <f t="shared" si="5"/>
        <v>0</v>
      </c>
      <c r="H194" s="3"/>
      <c r="I194" s="4" t="s">
        <v>6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25">
      <c r="A195" s="3"/>
      <c r="B195" s="3"/>
      <c r="C195" s="3"/>
      <c r="D195" s="3"/>
      <c r="E195" s="3">
        <f t="shared" si="6"/>
        <v>185</v>
      </c>
      <c r="F195" s="4" t="s">
        <v>220</v>
      </c>
      <c r="G195" s="34">
        <f t="shared" si="5"/>
        <v>0</v>
      </c>
      <c r="H195" s="3"/>
      <c r="I195" s="4" t="s">
        <v>6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25">
      <c r="A196" s="3"/>
      <c r="B196" s="3"/>
      <c r="C196" s="3"/>
      <c r="D196" s="3"/>
      <c r="E196" s="3">
        <f t="shared" si="6"/>
        <v>186</v>
      </c>
      <c r="F196" s="4" t="s">
        <v>221</v>
      </c>
      <c r="G196" s="34">
        <f t="shared" si="5"/>
        <v>0</v>
      </c>
      <c r="H196" s="3"/>
      <c r="I196" s="4" t="s">
        <v>6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25">
      <c r="A197" s="3"/>
      <c r="B197" s="3"/>
      <c r="C197" s="3"/>
      <c r="D197" s="3"/>
      <c r="E197" s="3">
        <f t="shared" si="6"/>
        <v>187</v>
      </c>
      <c r="F197" s="4" t="s">
        <v>222</v>
      </c>
      <c r="G197" s="34">
        <f t="shared" si="5"/>
        <v>0</v>
      </c>
      <c r="H197" s="3"/>
      <c r="I197" s="4" t="s">
        <v>6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5">
      <c r="A198" s="3"/>
      <c r="B198" s="3"/>
      <c r="C198" s="3"/>
      <c r="D198" s="3"/>
      <c r="E198" s="3">
        <f t="shared" si="6"/>
        <v>188</v>
      </c>
      <c r="F198" s="4" t="s">
        <v>223</v>
      </c>
      <c r="G198" s="34">
        <f t="shared" si="5"/>
        <v>0</v>
      </c>
      <c r="H198" s="3"/>
      <c r="I198" s="4" t="s">
        <v>6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25">
      <c r="A199" s="3"/>
      <c r="B199" s="3"/>
      <c r="C199" s="3"/>
      <c r="D199" s="3"/>
      <c r="E199" s="3">
        <f t="shared" si="6"/>
        <v>189</v>
      </c>
      <c r="F199" s="4" t="s">
        <v>224</v>
      </c>
      <c r="G199" s="34">
        <f t="shared" si="5"/>
        <v>0</v>
      </c>
      <c r="H199" s="3"/>
      <c r="I199" s="4" t="s">
        <v>6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25">
      <c r="A200" s="3"/>
      <c r="B200" s="3"/>
      <c r="C200" s="3"/>
      <c r="D200" s="3"/>
      <c r="E200" s="3">
        <f t="shared" si="6"/>
        <v>190</v>
      </c>
      <c r="F200" s="4" t="s">
        <v>226</v>
      </c>
      <c r="G200" s="34">
        <f t="shared" si="5"/>
        <v>0</v>
      </c>
      <c r="H200" s="3"/>
      <c r="I200" s="4" t="s">
        <v>6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25">
      <c r="A201" s="3"/>
      <c r="B201" s="3"/>
      <c r="C201" s="3"/>
      <c r="D201" s="3"/>
      <c r="E201" s="3">
        <f t="shared" si="6"/>
        <v>191</v>
      </c>
      <c r="F201" s="4" t="s">
        <v>228</v>
      </c>
      <c r="G201" s="34">
        <f t="shared" si="5"/>
        <v>0</v>
      </c>
      <c r="H201" s="3"/>
      <c r="I201" s="4" t="s">
        <v>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25">
      <c r="A202" s="3"/>
      <c r="B202" s="3"/>
      <c r="C202" s="3"/>
      <c r="D202" s="3"/>
      <c r="E202" s="3">
        <f t="shared" si="6"/>
        <v>192</v>
      </c>
      <c r="F202" s="4" t="s">
        <v>227</v>
      </c>
      <c r="G202" s="34">
        <f t="shared" si="5"/>
        <v>0</v>
      </c>
      <c r="H202" s="3"/>
      <c r="I202" s="4" t="s">
        <v>6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25">
      <c r="A203" s="3"/>
      <c r="B203" s="3"/>
      <c r="C203" s="3"/>
      <c r="D203" s="3"/>
      <c r="E203" s="3">
        <f t="shared" si="6"/>
        <v>193</v>
      </c>
      <c r="F203" s="4" t="s">
        <v>230</v>
      </c>
      <c r="G203" s="34">
        <f t="shared" ref="G203:G266" si="7">IF(F203="","",IF(COUNTIF(F:F,F203)&lt;&gt;1,1,0))</f>
        <v>0</v>
      </c>
      <c r="H203" s="3"/>
      <c r="I203" s="4" t="s">
        <v>6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25">
      <c r="A204" s="3"/>
      <c r="B204" s="3"/>
      <c r="C204" s="3"/>
      <c r="D204" s="3"/>
      <c r="E204" s="3">
        <f t="shared" si="6"/>
        <v>194</v>
      </c>
      <c r="F204" s="4" t="s">
        <v>231</v>
      </c>
      <c r="G204" s="34">
        <f t="shared" si="7"/>
        <v>0</v>
      </c>
      <c r="H204" s="3"/>
      <c r="I204" s="4" t="s">
        <v>6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25">
      <c r="A205" s="3"/>
      <c r="B205" s="3"/>
      <c r="C205" s="3"/>
      <c r="D205" s="3"/>
      <c r="E205" s="3">
        <f t="shared" si="6"/>
        <v>195</v>
      </c>
      <c r="F205" s="4" t="s">
        <v>232</v>
      </c>
      <c r="G205" s="34">
        <f t="shared" si="7"/>
        <v>0</v>
      </c>
      <c r="H205" s="3"/>
      <c r="I205" s="4" t="s">
        <v>6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25">
      <c r="A206" s="3"/>
      <c r="B206" s="3"/>
      <c r="C206" s="3"/>
      <c r="D206" s="3"/>
      <c r="E206" s="3">
        <f t="shared" si="6"/>
        <v>196</v>
      </c>
      <c r="F206" s="4" t="s">
        <v>233</v>
      </c>
      <c r="G206" s="34">
        <f t="shared" si="7"/>
        <v>0</v>
      </c>
      <c r="H206" s="3"/>
      <c r="I206" s="4" t="s">
        <v>6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25">
      <c r="A207" s="3"/>
      <c r="B207" s="3"/>
      <c r="C207" s="3"/>
      <c r="D207" s="3"/>
      <c r="E207" s="3">
        <f t="shared" si="6"/>
        <v>197</v>
      </c>
      <c r="F207" s="4" t="s">
        <v>234</v>
      </c>
      <c r="G207" s="34">
        <f t="shared" si="7"/>
        <v>0</v>
      </c>
      <c r="H207" s="3"/>
      <c r="I207" s="4" t="s">
        <v>6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5">
      <c r="A208" s="3"/>
      <c r="B208" s="3"/>
      <c r="C208" s="3"/>
      <c r="D208" s="3"/>
      <c r="E208" s="3">
        <f t="shared" ref="E208" si="8">E207+1</f>
        <v>198</v>
      </c>
      <c r="F208" s="4" t="s">
        <v>235</v>
      </c>
      <c r="G208" s="34">
        <f t="shared" si="7"/>
        <v>0</v>
      </c>
      <c r="H208" s="3"/>
      <c r="I208" s="4" t="s">
        <v>6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25">
      <c r="A209" s="3"/>
      <c r="B209" s="3"/>
      <c r="C209" s="3"/>
      <c r="D209" s="3"/>
      <c r="E209" s="3">
        <f t="shared" si="6"/>
        <v>199</v>
      </c>
      <c r="F209" s="4" t="s">
        <v>236</v>
      </c>
      <c r="G209" s="34">
        <f t="shared" si="7"/>
        <v>0</v>
      </c>
      <c r="H209" s="3"/>
      <c r="I209" s="4" t="s">
        <v>6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25">
      <c r="A210" s="3"/>
      <c r="B210" s="3"/>
      <c r="C210" s="3"/>
      <c r="D210" s="3"/>
      <c r="E210" s="3">
        <f t="shared" ref="E210:E273" si="9">E209+1</f>
        <v>200</v>
      </c>
      <c r="F210" s="4" t="s">
        <v>237</v>
      </c>
      <c r="G210" s="34">
        <f t="shared" si="7"/>
        <v>0</v>
      </c>
      <c r="H210" s="3"/>
      <c r="I210" s="4" t="s">
        <v>6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25">
      <c r="A211" s="3"/>
      <c r="B211" s="3"/>
      <c r="C211" s="3"/>
      <c r="D211" s="3"/>
      <c r="E211" s="3">
        <f t="shared" si="9"/>
        <v>201</v>
      </c>
      <c r="F211" s="4" t="s">
        <v>238</v>
      </c>
      <c r="G211" s="34">
        <f t="shared" si="7"/>
        <v>0</v>
      </c>
      <c r="H211" s="3"/>
      <c r="I211" s="4" t="s">
        <v>6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25">
      <c r="A212" s="3"/>
      <c r="B212" s="3"/>
      <c r="C212" s="3"/>
      <c r="D212" s="3"/>
      <c r="E212" s="3">
        <f t="shared" si="9"/>
        <v>202</v>
      </c>
      <c r="F212" s="4" t="s">
        <v>239</v>
      </c>
      <c r="G212" s="34">
        <f t="shared" si="7"/>
        <v>0</v>
      </c>
      <c r="H212" s="3"/>
      <c r="I212" s="4" t="s">
        <v>6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25">
      <c r="A213" s="3"/>
      <c r="B213" s="3"/>
      <c r="C213" s="3"/>
      <c r="D213" s="3"/>
      <c r="E213" s="3">
        <f t="shared" si="9"/>
        <v>203</v>
      </c>
      <c r="F213" s="4" t="s">
        <v>240</v>
      </c>
      <c r="G213" s="34">
        <f t="shared" si="7"/>
        <v>0</v>
      </c>
      <c r="H213" s="3"/>
      <c r="I213" s="4" t="s">
        <v>6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5">
      <c r="A214" s="3"/>
      <c r="B214" s="3"/>
      <c r="C214" s="3"/>
      <c r="D214" s="3"/>
      <c r="E214" s="3">
        <f t="shared" si="9"/>
        <v>204</v>
      </c>
      <c r="F214" s="4" t="s">
        <v>241</v>
      </c>
      <c r="G214" s="34">
        <f t="shared" si="7"/>
        <v>0</v>
      </c>
      <c r="H214" s="3"/>
      <c r="I214" s="4" t="s">
        <v>13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25">
      <c r="A215" s="3"/>
      <c r="B215" s="3"/>
      <c r="C215" s="3"/>
      <c r="D215" s="3"/>
      <c r="E215" s="3">
        <f t="shared" si="9"/>
        <v>205</v>
      </c>
      <c r="F215" s="4" t="s">
        <v>242</v>
      </c>
      <c r="G215" s="34">
        <f t="shared" si="7"/>
        <v>0</v>
      </c>
      <c r="H215" s="3"/>
      <c r="I215" s="4" t="s">
        <v>6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25">
      <c r="A216" s="3"/>
      <c r="B216" s="3"/>
      <c r="C216" s="3"/>
      <c r="D216" s="3"/>
      <c r="E216" s="3">
        <f t="shared" si="9"/>
        <v>206</v>
      </c>
      <c r="F216" s="4" t="s">
        <v>244</v>
      </c>
      <c r="G216" s="34">
        <f t="shared" si="7"/>
        <v>0</v>
      </c>
      <c r="H216" s="3"/>
      <c r="I216" s="4" t="s">
        <v>13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5">
      <c r="A217" s="3"/>
      <c r="B217" s="3"/>
      <c r="C217" s="3"/>
      <c r="D217" s="3"/>
      <c r="E217" s="3">
        <f t="shared" si="9"/>
        <v>207</v>
      </c>
      <c r="F217" s="4" t="s">
        <v>245</v>
      </c>
      <c r="G217" s="34">
        <f t="shared" si="7"/>
        <v>0</v>
      </c>
      <c r="H217" s="3"/>
      <c r="I217" s="4" t="s">
        <v>6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5">
      <c r="A218" s="3"/>
      <c r="B218" s="3"/>
      <c r="C218" s="3"/>
      <c r="D218" s="3"/>
      <c r="E218" s="3">
        <f t="shared" si="9"/>
        <v>208</v>
      </c>
      <c r="F218" s="4" t="s">
        <v>246</v>
      </c>
      <c r="G218" s="34">
        <f t="shared" si="7"/>
        <v>0</v>
      </c>
      <c r="H218" s="3"/>
      <c r="I218" s="4" t="s">
        <v>6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25">
      <c r="A219" s="3"/>
      <c r="B219" s="3"/>
      <c r="C219" s="3"/>
      <c r="D219" s="3"/>
      <c r="E219" s="3">
        <f t="shared" si="9"/>
        <v>209</v>
      </c>
      <c r="F219" s="4" t="s">
        <v>247</v>
      </c>
      <c r="G219" s="34">
        <f t="shared" si="7"/>
        <v>0</v>
      </c>
      <c r="H219" s="3"/>
      <c r="I219" s="4" t="s">
        <v>6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5">
      <c r="A220" s="3"/>
      <c r="B220" s="3"/>
      <c r="C220" s="3"/>
      <c r="D220" s="3"/>
      <c r="E220" s="3">
        <f t="shared" si="9"/>
        <v>210</v>
      </c>
      <c r="F220" s="4" t="s">
        <v>248</v>
      </c>
      <c r="G220" s="34">
        <f t="shared" si="7"/>
        <v>0</v>
      </c>
      <c r="H220" s="3"/>
      <c r="I220" s="4" t="s">
        <v>6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25">
      <c r="A221" s="3"/>
      <c r="B221" s="3"/>
      <c r="C221" s="3"/>
      <c r="D221" s="3"/>
      <c r="E221" s="3">
        <f t="shared" si="9"/>
        <v>211</v>
      </c>
      <c r="F221" s="4" t="s">
        <v>249</v>
      </c>
      <c r="G221" s="34">
        <f t="shared" si="7"/>
        <v>0</v>
      </c>
      <c r="H221" s="3"/>
      <c r="I221" s="4" t="s">
        <v>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25">
      <c r="A222" s="3"/>
      <c r="B222" s="3"/>
      <c r="C222" s="3"/>
      <c r="D222" s="3"/>
      <c r="E222" s="3">
        <f t="shared" si="9"/>
        <v>212</v>
      </c>
      <c r="F222" s="4" t="s">
        <v>250</v>
      </c>
      <c r="G222" s="34">
        <f t="shared" si="7"/>
        <v>0</v>
      </c>
      <c r="H222" s="3"/>
      <c r="I222" s="4" t="s">
        <v>6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25">
      <c r="A223" s="3"/>
      <c r="B223" s="3"/>
      <c r="C223" s="3"/>
      <c r="D223" s="3"/>
      <c r="E223" s="3">
        <f t="shared" si="9"/>
        <v>213</v>
      </c>
      <c r="F223" s="4" t="s">
        <v>251</v>
      </c>
      <c r="G223" s="34">
        <f t="shared" si="7"/>
        <v>0</v>
      </c>
      <c r="H223" s="3"/>
      <c r="I223" s="4" t="s">
        <v>6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25">
      <c r="A224" s="3"/>
      <c r="B224" s="3"/>
      <c r="C224" s="3"/>
      <c r="D224" s="3"/>
      <c r="E224" s="3">
        <f t="shared" si="9"/>
        <v>214</v>
      </c>
      <c r="F224" s="4" t="s">
        <v>252</v>
      </c>
      <c r="G224" s="34">
        <f t="shared" si="7"/>
        <v>0</v>
      </c>
      <c r="H224" s="3"/>
      <c r="I224" s="4" t="s">
        <v>6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5">
      <c r="A225" s="3"/>
      <c r="B225" s="3"/>
      <c r="C225" s="3"/>
      <c r="D225" s="3"/>
      <c r="E225" s="3">
        <f t="shared" si="9"/>
        <v>215</v>
      </c>
      <c r="F225" s="4" t="s">
        <v>253</v>
      </c>
      <c r="G225" s="34">
        <f t="shared" si="7"/>
        <v>0</v>
      </c>
      <c r="H225" s="3"/>
      <c r="I225" s="4" t="s">
        <v>6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5">
      <c r="A226" s="3"/>
      <c r="B226" s="3"/>
      <c r="C226" s="3"/>
      <c r="D226" s="3"/>
      <c r="E226" s="3">
        <f t="shared" si="9"/>
        <v>216</v>
      </c>
      <c r="F226" s="4" t="s">
        <v>254</v>
      </c>
      <c r="G226" s="34">
        <f t="shared" si="7"/>
        <v>0</v>
      </c>
      <c r="H226" s="3"/>
      <c r="I226" s="4" t="s">
        <v>6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25">
      <c r="A227" s="3"/>
      <c r="B227" s="3"/>
      <c r="C227" s="3"/>
      <c r="D227" s="3"/>
      <c r="E227" s="3">
        <f t="shared" si="9"/>
        <v>217</v>
      </c>
      <c r="F227" s="4" t="s">
        <v>255</v>
      </c>
      <c r="G227" s="34">
        <f t="shared" si="7"/>
        <v>0</v>
      </c>
      <c r="H227" s="3"/>
      <c r="I227" s="4" t="s">
        <v>6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25">
      <c r="A228" s="3"/>
      <c r="B228" s="3"/>
      <c r="C228" s="3"/>
      <c r="D228" s="3"/>
      <c r="E228" s="3">
        <f t="shared" si="9"/>
        <v>218</v>
      </c>
      <c r="F228" s="4" t="s">
        <v>256</v>
      </c>
      <c r="G228" s="34">
        <f t="shared" si="7"/>
        <v>0</v>
      </c>
      <c r="H228" s="3"/>
      <c r="I228" s="4" t="s">
        <v>6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25">
      <c r="A229" s="3"/>
      <c r="B229" s="3"/>
      <c r="C229" s="3"/>
      <c r="D229" s="3"/>
      <c r="E229" s="3">
        <f t="shared" si="9"/>
        <v>219</v>
      </c>
      <c r="F229" s="4" t="s">
        <v>257</v>
      </c>
      <c r="G229" s="34">
        <f t="shared" si="7"/>
        <v>0</v>
      </c>
      <c r="H229" s="3"/>
      <c r="I229" s="4" t="s">
        <v>6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25">
      <c r="A230" s="3"/>
      <c r="B230" s="3"/>
      <c r="C230" s="3"/>
      <c r="D230" s="3"/>
      <c r="E230" s="3">
        <f t="shared" si="9"/>
        <v>220</v>
      </c>
      <c r="F230" s="4" t="s">
        <v>258</v>
      </c>
      <c r="G230" s="34">
        <f t="shared" si="7"/>
        <v>0</v>
      </c>
      <c r="H230" s="3"/>
      <c r="I230" s="4" t="s">
        <v>6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25">
      <c r="A231" s="3"/>
      <c r="B231" s="3"/>
      <c r="C231" s="3"/>
      <c r="D231" s="3"/>
      <c r="E231" s="3">
        <f t="shared" si="9"/>
        <v>221</v>
      </c>
      <c r="F231" s="4" t="s">
        <v>259</v>
      </c>
      <c r="G231" s="34">
        <f t="shared" si="7"/>
        <v>0</v>
      </c>
      <c r="H231" s="3"/>
      <c r="I231" s="4" t="s">
        <v>6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25">
      <c r="A232" s="3"/>
      <c r="B232" s="3"/>
      <c r="C232" s="3"/>
      <c r="D232" s="3"/>
      <c r="E232" s="3">
        <f t="shared" si="9"/>
        <v>222</v>
      </c>
      <c r="F232" s="4" t="s">
        <v>260</v>
      </c>
      <c r="G232" s="34">
        <f t="shared" si="7"/>
        <v>0</v>
      </c>
      <c r="H232" s="3"/>
      <c r="I232" s="4" t="s">
        <v>6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5">
      <c r="A233" s="3"/>
      <c r="B233" s="3"/>
      <c r="C233" s="3"/>
      <c r="D233" s="3"/>
      <c r="E233" s="3">
        <f t="shared" si="9"/>
        <v>223</v>
      </c>
      <c r="F233" s="4" t="s">
        <v>261</v>
      </c>
      <c r="G233" s="34">
        <f t="shared" si="7"/>
        <v>0</v>
      </c>
      <c r="H233" s="3"/>
      <c r="I233" s="4" t="s">
        <v>6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5">
      <c r="A234" s="3"/>
      <c r="B234" s="3"/>
      <c r="C234" s="3"/>
      <c r="D234" s="3"/>
      <c r="E234" s="3">
        <f t="shared" si="9"/>
        <v>224</v>
      </c>
      <c r="F234" s="4" t="s">
        <v>262</v>
      </c>
      <c r="G234" s="34">
        <f t="shared" si="7"/>
        <v>0</v>
      </c>
      <c r="H234" s="3"/>
      <c r="I234" s="4" t="s">
        <v>6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25">
      <c r="A235" s="3"/>
      <c r="B235" s="3"/>
      <c r="C235" s="3"/>
      <c r="D235" s="3"/>
      <c r="E235" s="3">
        <f t="shared" si="9"/>
        <v>225</v>
      </c>
      <c r="F235" s="4" t="s">
        <v>263</v>
      </c>
      <c r="G235" s="34">
        <f t="shared" si="7"/>
        <v>0</v>
      </c>
      <c r="H235" s="3"/>
      <c r="I235" s="4" t="s">
        <v>6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5">
      <c r="A236" s="3"/>
      <c r="B236" s="3"/>
      <c r="C236" s="3"/>
      <c r="D236" s="3"/>
      <c r="E236" s="3">
        <f t="shared" si="9"/>
        <v>226</v>
      </c>
      <c r="F236" s="4" t="s">
        <v>264</v>
      </c>
      <c r="G236" s="34">
        <f t="shared" si="7"/>
        <v>0</v>
      </c>
      <c r="H236" s="3"/>
      <c r="I236" s="4" t="s">
        <v>6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25">
      <c r="A237" s="3"/>
      <c r="B237" s="3"/>
      <c r="C237" s="3"/>
      <c r="D237" s="3"/>
      <c r="E237" s="3">
        <f t="shared" si="9"/>
        <v>227</v>
      </c>
      <c r="F237" s="4" t="s">
        <v>265</v>
      </c>
      <c r="G237" s="34">
        <f t="shared" si="7"/>
        <v>0</v>
      </c>
      <c r="H237" s="3"/>
      <c r="I237" s="4" t="s">
        <v>11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25">
      <c r="A238" s="3"/>
      <c r="B238" s="3"/>
      <c r="C238" s="3"/>
      <c r="D238" s="3"/>
      <c r="E238" s="3">
        <f t="shared" si="9"/>
        <v>228</v>
      </c>
      <c r="F238" s="4" t="s">
        <v>266</v>
      </c>
      <c r="G238" s="34">
        <f t="shared" si="7"/>
        <v>0</v>
      </c>
      <c r="H238" s="3"/>
      <c r="I238" s="4" t="s">
        <v>11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25">
      <c r="A239" s="3"/>
      <c r="B239" s="3"/>
      <c r="C239" s="3"/>
      <c r="D239" s="3"/>
      <c r="E239" s="3">
        <f t="shared" si="9"/>
        <v>229</v>
      </c>
      <c r="F239" s="4" t="s">
        <v>267</v>
      </c>
      <c r="G239" s="34">
        <f t="shared" si="7"/>
        <v>0</v>
      </c>
      <c r="H239" s="3"/>
      <c r="I239" s="4" t="s">
        <v>11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5">
      <c r="A240" s="3"/>
      <c r="B240" s="3"/>
      <c r="C240" s="3"/>
      <c r="D240" s="3"/>
      <c r="E240" s="3">
        <f t="shared" si="9"/>
        <v>230</v>
      </c>
      <c r="F240" s="4" t="s">
        <v>268</v>
      </c>
      <c r="G240" s="34">
        <f t="shared" si="7"/>
        <v>0</v>
      </c>
      <c r="H240" s="3"/>
      <c r="I240" s="4" t="s">
        <v>6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25">
      <c r="A241" s="3"/>
      <c r="B241" s="3"/>
      <c r="C241" s="3"/>
      <c r="D241" s="3"/>
      <c r="E241" s="3">
        <f t="shared" si="9"/>
        <v>231</v>
      </c>
      <c r="F241" s="4" t="s">
        <v>269</v>
      </c>
      <c r="G241" s="34">
        <f t="shared" si="7"/>
        <v>0</v>
      </c>
      <c r="H241" s="3"/>
      <c r="I241" s="4" t="s">
        <v>6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25">
      <c r="A242" s="3"/>
      <c r="B242" s="3"/>
      <c r="C242" s="3"/>
      <c r="D242" s="3"/>
      <c r="E242" s="3">
        <f t="shared" si="9"/>
        <v>232</v>
      </c>
      <c r="F242" s="4" t="s">
        <v>270</v>
      </c>
      <c r="G242" s="34">
        <f t="shared" si="7"/>
        <v>0</v>
      </c>
      <c r="H242" s="3"/>
      <c r="I242" s="4" t="s">
        <v>6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25">
      <c r="A243" s="3"/>
      <c r="B243" s="3"/>
      <c r="C243" s="3"/>
      <c r="D243" s="3"/>
      <c r="E243" s="3">
        <f t="shared" si="9"/>
        <v>233</v>
      </c>
      <c r="F243" s="4" t="s">
        <v>271</v>
      </c>
      <c r="G243" s="34">
        <f t="shared" si="7"/>
        <v>0</v>
      </c>
      <c r="H243" s="3"/>
      <c r="I243" s="4" t="s">
        <v>6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25">
      <c r="A244" s="3"/>
      <c r="B244" s="3"/>
      <c r="C244" s="3"/>
      <c r="D244" s="3"/>
      <c r="E244" s="3">
        <f t="shared" si="9"/>
        <v>234</v>
      </c>
      <c r="F244" s="4" t="s">
        <v>272</v>
      </c>
      <c r="G244" s="34">
        <f t="shared" si="7"/>
        <v>0</v>
      </c>
      <c r="H244" s="3"/>
      <c r="I244" s="4" t="s">
        <v>6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25">
      <c r="A245" s="3"/>
      <c r="B245" s="3"/>
      <c r="C245" s="3"/>
      <c r="D245" s="3"/>
      <c r="E245" s="3">
        <f t="shared" si="9"/>
        <v>235</v>
      </c>
      <c r="F245" s="4" t="s">
        <v>273</v>
      </c>
      <c r="G245" s="34">
        <f t="shared" si="7"/>
        <v>0</v>
      </c>
      <c r="H245" s="3"/>
      <c r="I245" s="4" t="s">
        <v>6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25">
      <c r="A246" s="3"/>
      <c r="B246" s="3"/>
      <c r="C246" s="3"/>
      <c r="D246" s="3"/>
      <c r="E246" s="3">
        <f t="shared" si="9"/>
        <v>236</v>
      </c>
      <c r="F246" s="4" t="s">
        <v>274</v>
      </c>
      <c r="G246" s="34">
        <f t="shared" si="7"/>
        <v>0</v>
      </c>
      <c r="H246" s="3"/>
      <c r="I246" s="4" t="s">
        <v>6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25">
      <c r="A247" s="3"/>
      <c r="B247" s="3"/>
      <c r="C247" s="3"/>
      <c r="D247" s="3"/>
      <c r="E247" s="3">
        <f t="shared" si="9"/>
        <v>237</v>
      </c>
      <c r="F247" s="4" t="s">
        <v>275</v>
      </c>
      <c r="G247" s="34">
        <f t="shared" si="7"/>
        <v>0</v>
      </c>
      <c r="H247" s="3"/>
      <c r="I247" s="4" t="s">
        <v>6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25">
      <c r="A248" s="3"/>
      <c r="B248" s="3"/>
      <c r="C248" s="3"/>
      <c r="D248" s="3"/>
      <c r="E248" s="3">
        <f t="shared" si="9"/>
        <v>238</v>
      </c>
      <c r="F248" s="4" t="s">
        <v>276</v>
      </c>
      <c r="G248" s="34">
        <f t="shared" si="7"/>
        <v>0</v>
      </c>
      <c r="H248" s="3"/>
      <c r="I248" s="4" t="s">
        <v>6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25">
      <c r="A249" s="3"/>
      <c r="B249" s="3"/>
      <c r="C249" s="3"/>
      <c r="D249" s="3"/>
      <c r="E249" s="3">
        <f t="shared" si="9"/>
        <v>239</v>
      </c>
      <c r="F249" s="4" t="s">
        <v>277</v>
      </c>
      <c r="G249" s="34">
        <f t="shared" si="7"/>
        <v>0</v>
      </c>
      <c r="H249" s="3"/>
      <c r="I249" s="4" t="s">
        <v>6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25">
      <c r="A250" s="3"/>
      <c r="B250" s="3"/>
      <c r="C250" s="3"/>
      <c r="D250" s="3"/>
      <c r="E250" s="3">
        <f t="shared" si="9"/>
        <v>240</v>
      </c>
      <c r="F250" s="4" t="s">
        <v>283</v>
      </c>
      <c r="G250" s="34">
        <f t="shared" si="7"/>
        <v>0</v>
      </c>
      <c r="H250" s="3"/>
      <c r="I250" s="4" t="s">
        <v>6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25">
      <c r="A251" s="3"/>
      <c r="B251" s="3"/>
      <c r="C251" s="3"/>
      <c r="D251" s="3"/>
      <c r="E251" s="3">
        <f t="shared" si="9"/>
        <v>241</v>
      </c>
      <c r="F251" s="4" t="s">
        <v>279</v>
      </c>
      <c r="G251" s="34">
        <f t="shared" si="7"/>
        <v>0</v>
      </c>
      <c r="H251" s="3"/>
      <c r="I251" s="4" t="s">
        <v>11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25">
      <c r="A252" s="3"/>
      <c r="B252" s="3"/>
      <c r="C252" s="3"/>
      <c r="D252" s="3"/>
      <c r="E252" s="3">
        <f t="shared" si="9"/>
        <v>242</v>
      </c>
      <c r="F252" s="4" t="s">
        <v>280</v>
      </c>
      <c r="G252" s="34">
        <f t="shared" si="7"/>
        <v>0</v>
      </c>
      <c r="H252" s="3"/>
      <c r="I252" s="4" t="s">
        <v>6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25">
      <c r="A253" s="3"/>
      <c r="B253" s="3"/>
      <c r="C253" s="3"/>
      <c r="D253" s="3"/>
      <c r="E253" s="3">
        <f t="shared" si="9"/>
        <v>243</v>
      </c>
      <c r="F253" s="4" t="s">
        <v>281</v>
      </c>
      <c r="G253" s="34">
        <f t="shared" si="7"/>
        <v>0</v>
      </c>
      <c r="H253" s="3"/>
      <c r="I253" s="4" t="s">
        <v>6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25">
      <c r="A254" s="3"/>
      <c r="B254" s="3"/>
      <c r="C254" s="3"/>
      <c r="D254" s="3"/>
      <c r="E254" s="3">
        <f t="shared" si="9"/>
        <v>244</v>
      </c>
      <c r="F254" s="4" t="s">
        <v>282</v>
      </c>
      <c r="G254" s="34">
        <f t="shared" si="7"/>
        <v>0</v>
      </c>
      <c r="H254" s="3"/>
      <c r="I254" s="4" t="s">
        <v>6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25">
      <c r="A255" s="3"/>
      <c r="B255" s="3"/>
      <c r="C255" s="3"/>
      <c r="D255" s="3"/>
      <c r="E255" s="3">
        <f t="shared" si="9"/>
        <v>245</v>
      </c>
      <c r="F255" s="4" t="s">
        <v>302</v>
      </c>
      <c r="G255" s="34">
        <f t="shared" si="7"/>
        <v>0</v>
      </c>
      <c r="H255" s="3"/>
      <c r="I255" s="4" t="s">
        <v>6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25">
      <c r="A256" s="3"/>
      <c r="B256" s="3"/>
      <c r="C256" s="3"/>
      <c r="D256" s="3"/>
      <c r="E256" s="3">
        <f t="shared" si="9"/>
        <v>246</v>
      </c>
      <c r="F256" s="4" t="s">
        <v>284</v>
      </c>
      <c r="G256" s="34">
        <f t="shared" si="7"/>
        <v>0</v>
      </c>
      <c r="H256" s="3"/>
      <c r="I256" s="4" t="s">
        <v>6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25">
      <c r="A257" s="3"/>
      <c r="B257" s="3"/>
      <c r="C257" s="3"/>
      <c r="D257" s="3"/>
      <c r="E257" s="3">
        <f t="shared" si="9"/>
        <v>247</v>
      </c>
      <c r="F257" s="4" t="s">
        <v>285</v>
      </c>
      <c r="G257" s="34">
        <f t="shared" si="7"/>
        <v>0</v>
      </c>
      <c r="H257" s="3"/>
      <c r="I257" s="4" t="s">
        <v>12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25">
      <c r="A258" s="3"/>
      <c r="B258" s="3"/>
      <c r="C258" s="3"/>
      <c r="D258" s="3"/>
      <c r="E258" s="3">
        <f t="shared" si="9"/>
        <v>248</v>
      </c>
      <c r="F258" s="4" t="s">
        <v>286</v>
      </c>
      <c r="G258" s="34">
        <f t="shared" si="7"/>
        <v>0</v>
      </c>
      <c r="H258" s="3"/>
      <c r="I258" s="4" t="s">
        <v>6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25">
      <c r="A259" s="3"/>
      <c r="B259" s="3"/>
      <c r="C259" s="3"/>
      <c r="D259" s="3"/>
      <c r="E259" s="3">
        <f t="shared" si="9"/>
        <v>249</v>
      </c>
      <c r="F259" s="4" t="s">
        <v>287</v>
      </c>
      <c r="G259" s="34">
        <f t="shared" si="7"/>
        <v>0</v>
      </c>
      <c r="H259" s="3"/>
      <c r="I259" s="4" t="s">
        <v>6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25">
      <c r="A260" s="3"/>
      <c r="B260" s="3"/>
      <c r="C260" s="3"/>
      <c r="D260" s="3"/>
      <c r="E260" s="3">
        <f t="shared" si="9"/>
        <v>250</v>
      </c>
      <c r="F260" s="4" t="s">
        <v>288</v>
      </c>
      <c r="G260" s="34">
        <f t="shared" si="7"/>
        <v>0</v>
      </c>
      <c r="H260" s="3"/>
      <c r="I260" s="4" t="s">
        <v>6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25">
      <c r="A261" s="3"/>
      <c r="B261" s="3"/>
      <c r="C261" s="3"/>
      <c r="D261" s="3"/>
      <c r="E261" s="3">
        <f t="shared" si="9"/>
        <v>251</v>
      </c>
      <c r="F261" s="4" t="s">
        <v>289</v>
      </c>
      <c r="G261" s="34">
        <f t="shared" si="7"/>
        <v>0</v>
      </c>
      <c r="H261" s="3"/>
      <c r="I261" s="4" t="s">
        <v>11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25">
      <c r="A262" s="3"/>
      <c r="B262" s="3"/>
      <c r="C262" s="3"/>
      <c r="D262" s="3"/>
      <c r="E262" s="3">
        <f t="shared" si="9"/>
        <v>252</v>
      </c>
      <c r="F262" s="4" t="s">
        <v>290</v>
      </c>
      <c r="G262" s="34">
        <f t="shared" si="7"/>
        <v>0</v>
      </c>
      <c r="H262" s="3"/>
      <c r="I262" s="4" t="s">
        <v>6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25">
      <c r="A263" s="3"/>
      <c r="B263" s="3"/>
      <c r="C263" s="3"/>
      <c r="D263" s="3"/>
      <c r="E263" s="3">
        <f t="shared" si="9"/>
        <v>253</v>
      </c>
      <c r="F263" s="4" t="s">
        <v>291</v>
      </c>
      <c r="G263" s="34">
        <f t="shared" si="7"/>
        <v>0</v>
      </c>
      <c r="H263" s="3"/>
      <c r="I263" s="4" t="s">
        <v>11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25">
      <c r="A264" s="3"/>
      <c r="B264" s="3"/>
      <c r="C264" s="3"/>
      <c r="D264" s="3"/>
      <c r="E264" s="3">
        <f t="shared" si="9"/>
        <v>254</v>
      </c>
      <c r="F264" s="4" t="s">
        <v>293</v>
      </c>
      <c r="G264" s="34">
        <f t="shared" si="7"/>
        <v>0</v>
      </c>
      <c r="H264" s="3"/>
      <c r="I264" s="4" t="s">
        <v>6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25">
      <c r="A265" s="3"/>
      <c r="B265" s="3"/>
      <c r="C265" s="3"/>
      <c r="D265" s="3"/>
      <c r="E265" s="3">
        <f t="shared" si="9"/>
        <v>255</v>
      </c>
      <c r="F265" s="4" t="s">
        <v>294</v>
      </c>
      <c r="G265" s="34">
        <f t="shared" si="7"/>
        <v>0</v>
      </c>
      <c r="H265" s="3"/>
      <c r="I265" s="4" t="s">
        <v>11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25">
      <c r="A266" s="3"/>
      <c r="B266" s="3"/>
      <c r="C266" s="3"/>
      <c r="D266" s="3"/>
      <c r="E266" s="3">
        <f t="shared" si="9"/>
        <v>256</v>
      </c>
      <c r="F266" s="4" t="s">
        <v>295</v>
      </c>
      <c r="G266" s="34">
        <f t="shared" si="7"/>
        <v>0</v>
      </c>
      <c r="H266" s="3"/>
      <c r="I266" s="4" t="s">
        <v>11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25">
      <c r="A267" s="3"/>
      <c r="B267" s="3"/>
      <c r="C267" s="3"/>
      <c r="D267" s="3"/>
      <c r="E267" s="3">
        <f t="shared" si="9"/>
        <v>257</v>
      </c>
      <c r="F267" s="4" t="s">
        <v>296</v>
      </c>
      <c r="G267" s="34">
        <f t="shared" ref="G267:G275" si="10">IF(F267="","",IF(COUNTIF(F:F,F267)&lt;&gt;1,1,0))</f>
        <v>0</v>
      </c>
      <c r="H267" s="3"/>
      <c r="I267" s="4" t="s">
        <v>6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25">
      <c r="A268" s="3"/>
      <c r="B268" s="3"/>
      <c r="C268" s="3"/>
      <c r="D268" s="3"/>
      <c r="E268" s="3">
        <f t="shared" si="9"/>
        <v>258</v>
      </c>
      <c r="F268" s="4" t="s">
        <v>303</v>
      </c>
      <c r="G268" s="34">
        <f t="shared" si="10"/>
        <v>0</v>
      </c>
      <c r="H268" s="3"/>
      <c r="I268" s="4" t="s">
        <v>6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5">
      <c r="A269" s="3"/>
      <c r="B269" s="3"/>
      <c r="C269" s="3"/>
      <c r="D269" s="3"/>
      <c r="E269" s="3">
        <f t="shared" si="9"/>
        <v>259</v>
      </c>
      <c r="F269" s="4" t="s">
        <v>304</v>
      </c>
      <c r="G269" s="34">
        <f t="shared" si="10"/>
        <v>0</v>
      </c>
      <c r="H269" s="3"/>
      <c r="I269" s="4" t="s">
        <v>11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25">
      <c r="A270" s="3"/>
      <c r="B270" s="3"/>
      <c r="C270" s="3"/>
      <c r="D270" s="3"/>
      <c r="E270" s="3">
        <f t="shared" si="9"/>
        <v>260</v>
      </c>
      <c r="F270" s="4" t="s">
        <v>307</v>
      </c>
      <c r="G270" s="34">
        <f t="shared" si="10"/>
        <v>0</v>
      </c>
      <c r="H270" s="3"/>
      <c r="I270" s="4" t="s">
        <v>11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25">
      <c r="A271" s="3"/>
      <c r="B271" s="3"/>
      <c r="C271" s="3"/>
      <c r="D271" s="3"/>
      <c r="E271" s="3">
        <f t="shared" si="9"/>
        <v>261</v>
      </c>
      <c r="F271" s="4" t="s">
        <v>306</v>
      </c>
      <c r="G271" s="34">
        <f t="shared" si="10"/>
        <v>0</v>
      </c>
      <c r="H271" s="3"/>
      <c r="I271" s="4" t="s">
        <v>11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25">
      <c r="A272" s="3"/>
      <c r="B272" s="3"/>
      <c r="C272" s="3"/>
      <c r="D272" s="3"/>
      <c r="E272" s="3">
        <f t="shared" si="9"/>
        <v>262</v>
      </c>
      <c r="F272" s="4" t="s">
        <v>309</v>
      </c>
      <c r="G272" s="34">
        <f t="shared" si="10"/>
        <v>0</v>
      </c>
      <c r="H272" s="3"/>
      <c r="I272" s="4" t="s">
        <v>6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25">
      <c r="A273" s="3"/>
      <c r="B273" s="3"/>
      <c r="C273" s="3"/>
      <c r="D273" s="3"/>
      <c r="E273" s="3">
        <f t="shared" si="9"/>
        <v>263</v>
      </c>
      <c r="F273" s="4"/>
      <c r="G273" s="34" t="str">
        <f t="shared" si="10"/>
        <v/>
      </c>
      <c r="H273" s="3"/>
      <c r="I273" s="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25">
      <c r="A274" s="3"/>
      <c r="B274" s="3"/>
      <c r="C274" s="3"/>
      <c r="D274" s="3"/>
      <c r="E274" s="3">
        <f t="shared" ref="E274:E275" si="11">E273+1</f>
        <v>264</v>
      </c>
      <c r="F274" s="4"/>
      <c r="G274" s="34" t="str">
        <f t="shared" si="10"/>
        <v/>
      </c>
      <c r="H274" s="3"/>
      <c r="I274" s="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25">
      <c r="A275" s="3"/>
      <c r="B275" s="3"/>
      <c r="C275" s="3"/>
      <c r="D275" s="3"/>
      <c r="E275" s="3">
        <f t="shared" si="11"/>
        <v>265</v>
      </c>
      <c r="F275" s="4"/>
      <c r="G275" s="34" t="str">
        <f t="shared" si="10"/>
        <v/>
      </c>
      <c r="H275" s="3"/>
      <c r="I275" s="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25">
      <c r="A276" s="3"/>
      <c r="B276" s="3"/>
      <c r="C276" s="3"/>
      <c r="D276" s="3"/>
      <c r="E276" s="3"/>
      <c r="F276" s="3"/>
      <c r="G276" s="3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25">
      <c r="A277" s="3"/>
      <c r="B277" s="3"/>
      <c r="C277" s="3"/>
      <c r="D277" s="3"/>
      <c r="E277" s="3"/>
      <c r="F277" s="3"/>
      <c r="G277" s="3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25">
      <c r="A278" s="3"/>
      <c r="B278" s="3"/>
      <c r="C278" s="3"/>
      <c r="D278" s="3"/>
      <c r="E278" s="3"/>
      <c r="F278" s="3"/>
      <c r="G278" s="3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25">
      <c r="A279" s="3"/>
      <c r="B279" s="3"/>
      <c r="C279" s="3"/>
      <c r="D279" s="3"/>
      <c r="E279" s="3"/>
      <c r="F279" s="3"/>
      <c r="G279" s="3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25">
      <c r="A280" s="3"/>
      <c r="B280" s="3"/>
      <c r="C280" s="3"/>
      <c r="D280" s="3"/>
      <c r="E280" s="3"/>
      <c r="F280" s="3"/>
      <c r="G280" s="3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25">
      <c r="A281" s="3"/>
      <c r="B281" s="3"/>
      <c r="C281" s="3"/>
      <c r="D281" s="3"/>
      <c r="E281" s="3"/>
      <c r="F281" s="3"/>
      <c r="G281" s="3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25">
      <c r="A282" s="3"/>
      <c r="B282" s="3"/>
      <c r="C282" s="3"/>
      <c r="D282" s="3"/>
      <c r="E282" s="3"/>
      <c r="F282" s="3"/>
      <c r="G282" s="3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25">
      <c r="A283" s="3"/>
      <c r="B283" s="3"/>
      <c r="C283" s="3"/>
      <c r="D283" s="3"/>
      <c r="E283" s="3"/>
      <c r="F283" s="3"/>
      <c r="G283" s="3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25">
      <c r="A284" s="3"/>
      <c r="B284" s="3"/>
      <c r="C284" s="3"/>
      <c r="D284" s="3"/>
      <c r="E284" s="3"/>
      <c r="F284" s="3"/>
      <c r="G284" s="3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25">
      <c r="A285" s="3"/>
      <c r="B285" s="3"/>
      <c r="C285" s="3"/>
      <c r="D285" s="3"/>
      <c r="E285" s="3"/>
      <c r="F285" s="3"/>
      <c r="G285" s="3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25">
      <c r="A286" s="3"/>
      <c r="B286" s="3"/>
      <c r="C286" s="3"/>
      <c r="D286" s="3"/>
      <c r="E286" s="3"/>
      <c r="F286" s="3"/>
      <c r="G286" s="3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25">
      <c r="A287" s="3"/>
      <c r="B287" s="3"/>
      <c r="C287" s="3"/>
      <c r="D287" s="3"/>
      <c r="E287" s="3"/>
      <c r="F287" s="3"/>
      <c r="G287" s="3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25">
      <c r="A288" s="3"/>
      <c r="B288" s="3"/>
      <c r="C288" s="3"/>
      <c r="D288" s="3"/>
      <c r="E288" s="3"/>
      <c r="F288" s="3"/>
      <c r="G288" s="3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25">
      <c r="A289" s="3"/>
      <c r="B289" s="3"/>
      <c r="C289" s="3"/>
      <c r="D289" s="3"/>
      <c r="E289" s="3"/>
      <c r="F289" s="3"/>
      <c r="G289" s="3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25">
      <c r="A290" s="3"/>
      <c r="B290" s="3"/>
      <c r="C290" s="3"/>
      <c r="D290" s="3"/>
      <c r="E290" s="3"/>
      <c r="F290" s="3"/>
      <c r="G290" s="3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25">
      <c r="A291" s="3"/>
      <c r="B291" s="3"/>
      <c r="C291" s="3"/>
      <c r="D291" s="3"/>
      <c r="E291" s="3"/>
      <c r="F291" s="3"/>
      <c r="G291" s="3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25">
      <c r="A292" s="3"/>
      <c r="B292" s="3"/>
      <c r="C292" s="3"/>
      <c r="D292" s="3"/>
      <c r="E292" s="3"/>
      <c r="F292" s="3"/>
      <c r="G292" s="3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25">
      <c r="A293" s="3"/>
      <c r="B293" s="3"/>
      <c r="C293" s="3"/>
      <c r="D293" s="3"/>
      <c r="E293" s="3"/>
      <c r="F293" s="3"/>
      <c r="G293" s="3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25">
      <c r="A294" s="3"/>
      <c r="B294" s="3"/>
      <c r="C294" s="3"/>
      <c r="D294" s="3"/>
      <c r="E294" s="3"/>
      <c r="F294" s="3"/>
      <c r="G294" s="3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25">
      <c r="A295" s="3"/>
      <c r="B295" s="3"/>
      <c r="C295" s="3"/>
      <c r="D295" s="3"/>
      <c r="E295" s="3"/>
      <c r="F295" s="3"/>
      <c r="G295" s="3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25">
      <c r="A296" s="3"/>
      <c r="B296" s="3"/>
      <c r="C296" s="3"/>
      <c r="D296" s="3"/>
      <c r="E296" s="3"/>
      <c r="F296" s="3"/>
      <c r="G296" s="3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25">
      <c r="A297" s="3"/>
      <c r="B297" s="3"/>
      <c r="C297" s="3"/>
      <c r="D297" s="3"/>
      <c r="E297" s="3"/>
      <c r="F297" s="3"/>
      <c r="G297" s="3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25">
      <c r="A298" s="3"/>
      <c r="B298" s="3"/>
      <c r="C298" s="3"/>
      <c r="D298" s="3"/>
      <c r="E298" s="3"/>
      <c r="F298" s="3"/>
      <c r="G298" s="3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25">
      <c r="A299" s="3"/>
      <c r="B299" s="3"/>
      <c r="C299" s="3"/>
      <c r="D299" s="3"/>
      <c r="E299" s="3"/>
      <c r="F299" s="3"/>
      <c r="G299" s="3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25">
      <c r="A300" s="3"/>
      <c r="B300" s="3"/>
      <c r="C300" s="3"/>
      <c r="D300" s="3"/>
      <c r="E300" s="3"/>
      <c r="F300" s="3"/>
      <c r="G300" s="3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25">
      <c r="A301" s="3"/>
      <c r="B301" s="3"/>
      <c r="C301" s="3"/>
      <c r="D301" s="3"/>
      <c r="E301" s="3"/>
      <c r="F301" s="3"/>
      <c r="G301" s="3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25">
      <c r="A302" s="3"/>
      <c r="B302" s="3"/>
      <c r="C302" s="3"/>
      <c r="D302" s="3"/>
      <c r="E302" s="3"/>
      <c r="F302" s="3"/>
      <c r="G302" s="3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25">
      <c r="A303" s="3"/>
      <c r="B303" s="3"/>
      <c r="C303" s="3"/>
      <c r="D303" s="3"/>
      <c r="E303" s="3"/>
      <c r="F303" s="3"/>
      <c r="G303" s="3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25">
      <c r="A304" s="3"/>
      <c r="B304" s="3"/>
      <c r="C304" s="3"/>
      <c r="D304" s="3"/>
      <c r="E304" s="3"/>
      <c r="F304" s="3"/>
      <c r="G304" s="3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25">
      <c r="A305" s="3"/>
      <c r="B305" s="3"/>
      <c r="C305" s="3"/>
      <c r="D305" s="3"/>
      <c r="E305" s="3"/>
      <c r="F305" s="3"/>
      <c r="G305" s="3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25">
      <c r="A306" s="3"/>
      <c r="B306" s="3"/>
      <c r="C306" s="3"/>
      <c r="D306" s="3"/>
      <c r="E306" s="3"/>
      <c r="F306" s="3"/>
      <c r="G306" s="3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25">
      <c r="A307" s="3"/>
      <c r="B307" s="3"/>
      <c r="C307" s="3"/>
      <c r="D307" s="3"/>
      <c r="E307" s="3"/>
      <c r="F307" s="3"/>
      <c r="G307" s="3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25">
      <c r="A308" s="3"/>
      <c r="B308" s="3"/>
      <c r="C308" s="3"/>
      <c r="D308" s="3"/>
      <c r="E308" s="3"/>
      <c r="F308" s="3"/>
      <c r="G308" s="3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25">
      <c r="A309" s="3"/>
      <c r="B309" s="3"/>
      <c r="C309" s="3"/>
      <c r="D309" s="3"/>
      <c r="E309" s="3"/>
      <c r="F309" s="3"/>
      <c r="G309" s="3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25">
      <c r="A310" s="3"/>
      <c r="B310" s="3"/>
      <c r="C310" s="3"/>
      <c r="D310" s="3"/>
      <c r="E310" s="3"/>
      <c r="F310" s="3"/>
      <c r="G310" s="3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</sheetData>
  <conditionalFormatting sqref="I185:I197">
    <cfRule type="containsBlanks" dxfId="391" priority="677">
      <formula>LEN(TRIM(I185))=0</formula>
    </cfRule>
  </conditionalFormatting>
  <conditionalFormatting sqref="F9 F11:F32 F275">
    <cfRule type="containsBlanks" dxfId="390" priority="676">
      <formula>LEN(TRIM(F9))=0</formula>
    </cfRule>
  </conditionalFormatting>
  <conditionalFormatting sqref="I9 I275 I11:I33">
    <cfRule type="containsBlanks" dxfId="389" priority="674">
      <formula>LEN(TRIM(I9))=0</formula>
    </cfRule>
  </conditionalFormatting>
  <conditionalFormatting sqref="C7:F7">
    <cfRule type="cellIs" dxfId="388" priority="673" operator="equal">
      <formula>0</formula>
    </cfRule>
  </conditionalFormatting>
  <conditionalFormatting sqref="F33:F34">
    <cfRule type="containsBlanks" dxfId="387" priority="672">
      <formula>LEN(TRIM(F33))=0</formula>
    </cfRule>
  </conditionalFormatting>
  <conditionalFormatting sqref="F39">
    <cfRule type="containsBlanks" dxfId="386" priority="666">
      <formula>LEN(TRIM(F39))=0</formula>
    </cfRule>
  </conditionalFormatting>
  <conditionalFormatting sqref="I39:I40">
    <cfRule type="containsBlanks" dxfId="385" priority="665">
      <formula>LEN(TRIM(I39))=0</formula>
    </cfRule>
  </conditionalFormatting>
  <conditionalFormatting sqref="I37:I38">
    <cfRule type="containsBlanks" dxfId="384" priority="667">
      <formula>LEN(TRIM(I37))=0</formula>
    </cfRule>
  </conditionalFormatting>
  <conditionalFormatting sqref="F37:F38">
    <cfRule type="containsBlanks" dxfId="383" priority="668">
      <formula>LEN(TRIM(F37))=0</formula>
    </cfRule>
  </conditionalFormatting>
  <conditionalFormatting sqref="F41:F42">
    <cfRule type="containsBlanks" dxfId="382" priority="664">
      <formula>LEN(TRIM(F41))=0</formula>
    </cfRule>
  </conditionalFormatting>
  <conditionalFormatting sqref="I41">
    <cfRule type="containsBlanks" dxfId="381" priority="663">
      <formula>LEN(TRIM(I41))=0</formula>
    </cfRule>
  </conditionalFormatting>
  <conditionalFormatting sqref="F43:F44">
    <cfRule type="containsBlanks" dxfId="380" priority="662">
      <formula>LEN(TRIM(F43))=0</formula>
    </cfRule>
  </conditionalFormatting>
  <conditionalFormatting sqref="I43:I44">
    <cfRule type="containsBlanks" dxfId="379" priority="661">
      <formula>LEN(TRIM(I43))=0</formula>
    </cfRule>
  </conditionalFormatting>
  <conditionalFormatting sqref="F46">
    <cfRule type="containsBlanks" dxfId="378" priority="660">
      <formula>LEN(TRIM(F46))=0</formula>
    </cfRule>
  </conditionalFormatting>
  <conditionalFormatting sqref="I45:I46">
    <cfRule type="containsBlanks" dxfId="377" priority="659">
      <formula>LEN(TRIM(I45))=0</formula>
    </cfRule>
  </conditionalFormatting>
  <conditionalFormatting sqref="I34">
    <cfRule type="containsBlanks" dxfId="376" priority="658">
      <formula>LEN(TRIM(I34))=0</formula>
    </cfRule>
  </conditionalFormatting>
  <conditionalFormatting sqref="F35">
    <cfRule type="containsBlanks" dxfId="375" priority="657">
      <formula>LEN(TRIM(F35))=0</formula>
    </cfRule>
  </conditionalFormatting>
  <conditionalFormatting sqref="F36">
    <cfRule type="containsBlanks" dxfId="374" priority="656">
      <formula>LEN(TRIM(F36))=0</formula>
    </cfRule>
  </conditionalFormatting>
  <conditionalFormatting sqref="I35:I36">
    <cfRule type="containsBlanks" dxfId="373" priority="655">
      <formula>LEN(TRIM(I35))=0</formula>
    </cfRule>
  </conditionalFormatting>
  <conditionalFormatting sqref="F40">
    <cfRule type="containsBlanks" dxfId="372" priority="654">
      <formula>LEN(TRIM(F40))=0</formula>
    </cfRule>
  </conditionalFormatting>
  <conditionalFormatting sqref="I42">
    <cfRule type="containsBlanks" dxfId="371" priority="653">
      <formula>LEN(TRIM(I42))=0</formula>
    </cfRule>
  </conditionalFormatting>
  <conditionalFormatting sqref="F45">
    <cfRule type="containsBlanks" dxfId="370" priority="652">
      <formula>LEN(TRIM(F45))=0</formula>
    </cfRule>
  </conditionalFormatting>
  <conditionalFormatting sqref="F47">
    <cfRule type="containsBlanks" dxfId="369" priority="651">
      <formula>LEN(TRIM(F47))=0</formula>
    </cfRule>
  </conditionalFormatting>
  <conditionalFormatting sqref="I47">
    <cfRule type="containsBlanks" dxfId="368" priority="650">
      <formula>LEN(TRIM(I47))=0</formula>
    </cfRule>
  </conditionalFormatting>
  <conditionalFormatting sqref="F48">
    <cfRule type="containsBlanks" dxfId="367" priority="649">
      <formula>LEN(TRIM(F48))=0</formula>
    </cfRule>
  </conditionalFormatting>
  <conditionalFormatting sqref="I48">
    <cfRule type="containsBlanks" dxfId="366" priority="648">
      <formula>LEN(TRIM(I48))=0</formula>
    </cfRule>
  </conditionalFormatting>
  <conditionalFormatting sqref="F49">
    <cfRule type="containsBlanks" dxfId="365" priority="647">
      <formula>LEN(TRIM(F49))=0</formula>
    </cfRule>
  </conditionalFormatting>
  <conditionalFormatting sqref="I49">
    <cfRule type="containsBlanks" dxfId="364" priority="646">
      <formula>LEN(TRIM(I49))=0</formula>
    </cfRule>
  </conditionalFormatting>
  <conditionalFormatting sqref="F50">
    <cfRule type="containsBlanks" dxfId="363" priority="645">
      <formula>LEN(TRIM(F50))=0</formula>
    </cfRule>
  </conditionalFormatting>
  <conditionalFormatting sqref="I50">
    <cfRule type="containsBlanks" dxfId="362" priority="644">
      <formula>LEN(TRIM(I50))=0</formula>
    </cfRule>
  </conditionalFormatting>
  <conditionalFormatting sqref="F53">
    <cfRule type="containsBlanks" dxfId="361" priority="639">
      <formula>LEN(TRIM(F53))=0</formula>
    </cfRule>
  </conditionalFormatting>
  <conditionalFormatting sqref="I51">
    <cfRule type="containsBlanks" dxfId="360" priority="642">
      <formula>LEN(TRIM(I51))=0</formula>
    </cfRule>
  </conditionalFormatting>
  <conditionalFormatting sqref="F52">
    <cfRule type="containsBlanks" dxfId="359" priority="641">
      <formula>LEN(TRIM(F52))=0</formula>
    </cfRule>
  </conditionalFormatting>
  <conditionalFormatting sqref="I53">
    <cfRule type="containsBlanks" dxfId="358" priority="638">
      <formula>LEN(TRIM(I53))=0</formula>
    </cfRule>
  </conditionalFormatting>
  <conditionalFormatting sqref="F55">
    <cfRule type="containsBlanks" dxfId="357" priority="635">
      <formula>LEN(TRIM(F55))=0</formula>
    </cfRule>
  </conditionalFormatting>
  <conditionalFormatting sqref="I55">
    <cfRule type="containsBlanks" dxfId="356" priority="634">
      <formula>LEN(TRIM(I55))=0</formula>
    </cfRule>
  </conditionalFormatting>
  <conditionalFormatting sqref="I56">
    <cfRule type="containsBlanks" dxfId="355" priority="632">
      <formula>LEN(TRIM(I56))=0</formula>
    </cfRule>
  </conditionalFormatting>
  <conditionalFormatting sqref="I57">
    <cfRule type="containsBlanks" dxfId="354" priority="628">
      <formula>LEN(TRIM(I57))=0</formula>
    </cfRule>
  </conditionalFormatting>
  <conditionalFormatting sqref="I63">
    <cfRule type="containsBlanks" dxfId="353" priority="616">
      <formula>LEN(TRIM(I63))=0</formula>
    </cfRule>
  </conditionalFormatting>
  <conditionalFormatting sqref="I58">
    <cfRule type="containsBlanks" dxfId="352" priority="626">
      <formula>LEN(TRIM(I58))=0</formula>
    </cfRule>
  </conditionalFormatting>
  <conditionalFormatting sqref="I59">
    <cfRule type="containsBlanks" dxfId="351" priority="624">
      <formula>LEN(TRIM(I59))=0</formula>
    </cfRule>
  </conditionalFormatting>
  <conditionalFormatting sqref="I60">
    <cfRule type="containsBlanks" dxfId="350" priority="622">
      <formula>LEN(TRIM(I60))=0</formula>
    </cfRule>
  </conditionalFormatting>
  <conditionalFormatting sqref="F61">
    <cfRule type="containsBlanks" dxfId="349" priority="621">
      <formula>LEN(TRIM(F61))=0</formula>
    </cfRule>
  </conditionalFormatting>
  <conditionalFormatting sqref="I67">
    <cfRule type="containsBlanks" dxfId="348" priority="608">
      <formula>LEN(TRIM(I67))=0</formula>
    </cfRule>
  </conditionalFormatting>
  <conditionalFormatting sqref="F58">
    <cfRule type="containsBlanks" dxfId="347" priority="582">
      <formula>LEN(TRIM(F58))=0</formula>
    </cfRule>
  </conditionalFormatting>
  <conditionalFormatting sqref="I81">
    <cfRule type="containsBlanks" dxfId="346" priority="557">
      <formula>LEN(TRIM(I81))=0</formula>
    </cfRule>
  </conditionalFormatting>
  <conditionalFormatting sqref="F63">
    <cfRule type="containsBlanks" dxfId="345" priority="617">
      <formula>LEN(TRIM(F63))=0</formula>
    </cfRule>
  </conditionalFormatting>
  <conditionalFormatting sqref="I65">
    <cfRule type="containsBlanks" dxfId="344" priority="572">
      <formula>LEN(TRIM(I65))=0</formula>
    </cfRule>
  </conditionalFormatting>
  <conditionalFormatting sqref="F67">
    <cfRule type="containsBlanks" dxfId="343" priority="609">
      <formula>LEN(TRIM(F67))=0</formula>
    </cfRule>
  </conditionalFormatting>
  <conditionalFormatting sqref="F57">
    <cfRule type="containsBlanks" dxfId="342" priority="583">
      <formula>LEN(TRIM(F57))=0</formula>
    </cfRule>
  </conditionalFormatting>
  <conditionalFormatting sqref="I80">
    <cfRule type="containsBlanks" dxfId="341" priority="559">
      <formula>LEN(TRIM(I80))=0</formula>
    </cfRule>
  </conditionalFormatting>
  <conditionalFormatting sqref="I68">
    <cfRule type="containsBlanks" dxfId="340" priority="606">
      <formula>LEN(TRIM(I68))=0</formula>
    </cfRule>
  </conditionalFormatting>
  <conditionalFormatting sqref="F68">
    <cfRule type="containsBlanks" dxfId="339" priority="607">
      <formula>LEN(TRIM(F68))=0</formula>
    </cfRule>
  </conditionalFormatting>
  <conditionalFormatting sqref="F60">
    <cfRule type="containsBlanks" dxfId="338" priority="579">
      <formula>LEN(TRIM(F60))=0</formula>
    </cfRule>
  </conditionalFormatting>
  <conditionalFormatting sqref="F79">
    <cfRule type="containsBlanks" dxfId="337" priority="562">
      <formula>LEN(TRIM(F79))=0</formula>
    </cfRule>
  </conditionalFormatting>
  <conditionalFormatting sqref="F51">
    <cfRule type="containsBlanks" dxfId="336" priority="589">
      <formula>LEN(TRIM(F51))=0</formula>
    </cfRule>
  </conditionalFormatting>
  <conditionalFormatting sqref="I78">
    <cfRule type="containsBlanks" dxfId="335" priority="513">
      <formula>LEN(TRIM(I78))=0</formula>
    </cfRule>
  </conditionalFormatting>
  <conditionalFormatting sqref="F54">
    <cfRule type="containsBlanks" dxfId="334" priority="587">
      <formula>LEN(TRIM(F54))=0</formula>
    </cfRule>
  </conditionalFormatting>
  <conditionalFormatting sqref="F80">
    <cfRule type="containsBlanks" dxfId="333" priority="560">
      <formula>LEN(TRIM(F80))=0</formula>
    </cfRule>
  </conditionalFormatting>
  <conditionalFormatting sqref="F81">
    <cfRule type="containsBlanks" dxfId="332" priority="511">
      <formula>LEN(TRIM(F81))=0</formula>
    </cfRule>
  </conditionalFormatting>
  <conditionalFormatting sqref="F82">
    <cfRule type="containsBlanks" dxfId="331" priority="556">
      <formula>LEN(TRIM(F82))=0</formula>
    </cfRule>
  </conditionalFormatting>
  <conditionalFormatting sqref="I52">
    <cfRule type="containsBlanks" dxfId="330" priority="588">
      <formula>LEN(TRIM(I52))=0</formula>
    </cfRule>
  </conditionalFormatting>
  <conditionalFormatting sqref="I82">
    <cfRule type="containsBlanks" dxfId="329" priority="555">
      <formula>LEN(TRIM(I82))=0</formula>
    </cfRule>
  </conditionalFormatting>
  <conditionalFormatting sqref="I54">
    <cfRule type="containsBlanks" dxfId="328" priority="586">
      <formula>LEN(TRIM(I54))=0</formula>
    </cfRule>
  </conditionalFormatting>
  <conditionalFormatting sqref="F56">
    <cfRule type="containsBlanks" dxfId="327" priority="585">
      <formula>LEN(TRIM(F56))=0</formula>
    </cfRule>
  </conditionalFormatting>
  <conditionalFormatting sqref="F65">
    <cfRule type="containsBlanks" dxfId="326" priority="574">
      <formula>LEN(TRIM(F65))=0</formula>
    </cfRule>
  </conditionalFormatting>
  <conditionalFormatting sqref="F59">
    <cfRule type="containsBlanks" dxfId="325" priority="580">
      <formula>LEN(TRIM(F59))=0</formula>
    </cfRule>
  </conditionalFormatting>
  <conditionalFormatting sqref="I66">
    <cfRule type="containsBlanks" dxfId="324" priority="571">
      <formula>LEN(TRIM(I66))=0</formula>
    </cfRule>
  </conditionalFormatting>
  <conditionalFormatting sqref="F70">
    <cfRule type="containsBlanks" dxfId="323" priority="567">
      <formula>LEN(TRIM(F70))=0</formula>
    </cfRule>
  </conditionalFormatting>
  <conditionalFormatting sqref="I61:I62">
    <cfRule type="containsBlanks" dxfId="322" priority="578">
      <formula>LEN(TRIM(I61))=0</formula>
    </cfRule>
  </conditionalFormatting>
  <conditionalFormatting sqref="F62">
    <cfRule type="containsBlanks" dxfId="321" priority="577">
      <formula>LEN(TRIM(F62))=0</formula>
    </cfRule>
  </conditionalFormatting>
  <conditionalFormatting sqref="F64">
    <cfRule type="containsBlanks" dxfId="320" priority="576">
      <formula>LEN(TRIM(F64))=0</formula>
    </cfRule>
  </conditionalFormatting>
  <conditionalFormatting sqref="I64">
    <cfRule type="containsBlanks" dxfId="319" priority="575">
      <formula>LEN(TRIM(I64))=0</formula>
    </cfRule>
  </conditionalFormatting>
  <conditionalFormatting sqref="F69">
    <cfRule type="containsBlanks" dxfId="318" priority="570">
      <formula>LEN(TRIM(F69))=0</formula>
    </cfRule>
  </conditionalFormatting>
  <conditionalFormatting sqref="F66">
    <cfRule type="containsBlanks" dxfId="317" priority="573">
      <formula>LEN(TRIM(F66))=0</formula>
    </cfRule>
  </conditionalFormatting>
  <conditionalFormatting sqref="I69">
    <cfRule type="containsBlanks" dxfId="316" priority="569">
      <formula>LEN(TRIM(I69))=0</formula>
    </cfRule>
  </conditionalFormatting>
  <conditionalFormatting sqref="I70">
    <cfRule type="containsBlanks" dxfId="315" priority="568">
      <formula>LEN(TRIM(I70))=0</formula>
    </cfRule>
  </conditionalFormatting>
  <conditionalFormatting sqref="I74">
    <cfRule type="containsBlanks" dxfId="314" priority="523">
      <formula>LEN(TRIM(I74))=0</formula>
    </cfRule>
  </conditionalFormatting>
  <conditionalFormatting sqref="I89">
    <cfRule type="containsBlanks" dxfId="313" priority="541">
      <formula>LEN(TRIM(I89))=0</formula>
    </cfRule>
  </conditionalFormatting>
  <conditionalFormatting sqref="I71">
    <cfRule type="containsBlanks" dxfId="312" priority="526">
      <formula>LEN(TRIM(I71))=0</formula>
    </cfRule>
  </conditionalFormatting>
  <conditionalFormatting sqref="I84">
    <cfRule type="containsBlanks" dxfId="311" priority="551">
      <formula>LEN(TRIM(I84))=0</formula>
    </cfRule>
  </conditionalFormatting>
  <conditionalFormatting sqref="I85">
    <cfRule type="containsBlanks" dxfId="310" priority="549">
      <formula>LEN(TRIM(I85))=0</formula>
    </cfRule>
  </conditionalFormatting>
  <conditionalFormatting sqref="F87">
    <cfRule type="containsBlanks" dxfId="309" priority="546">
      <formula>LEN(TRIM(F87))=0</formula>
    </cfRule>
  </conditionalFormatting>
  <conditionalFormatting sqref="I87">
    <cfRule type="containsBlanks" dxfId="308" priority="545">
      <formula>LEN(TRIM(I87))=0</formula>
    </cfRule>
  </conditionalFormatting>
  <conditionalFormatting sqref="F88">
    <cfRule type="containsBlanks" dxfId="307" priority="544">
      <formula>LEN(TRIM(F88))=0</formula>
    </cfRule>
  </conditionalFormatting>
  <conditionalFormatting sqref="I86">
    <cfRule type="containsBlanks" dxfId="306" priority="547">
      <formula>LEN(TRIM(I86))=0</formula>
    </cfRule>
  </conditionalFormatting>
  <conditionalFormatting sqref="F83">
    <cfRule type="containsBlanks" dxfId="305" priority="554">
      <formula>LEN(TRIM(F83))=0</formula>
    </cfRule>
  </conditionalFormatting>
  <conditionalFormatting sqref="I88">
    <cfRule type="containsBlanks" dxfId="304" priority="543">
      <formula>LEN(TRIM(I88))=0</formula>
    </cfRule>
  </conditionalFormatting>
  <conditionalFormatting sqref="F84">
    <cfRule type="containsBlanks" dxfId="303" priority="552">
      <formula>LEN(TRIM(F84))=0</formula>
    </cfRule>
  </conditionalFormatting>
  <conditionalFormatting sqref="I83">
    <cfRule type="containsBlanks" dxfId="302" priority="553">
      <formula>LEN(TRIM(I83))=0</formula>
    </cfRule>
  </conditionalFormatting>
  <conditionalFormatting sqref="F85">
    <cfRule type="containsBlanks" dxfId="301" priority="550">
      <formula>LEN(TRIM(F85))=0</formula>
    </cfRule>
  </conditionalFormatting>
  <conditionalFormatting sqref="F86">
    <cfRule type="containsBlanks" dxfId="300" priority="548">
      <formula>LEN(TRIM(F86))=0</formula>
    </cfRule>
  </conditionalFormatting>
  <conditionalFormatting sqref="I72">
    <cfRule type="containsBlanks" dxfId="299" priority="525">
      <formula>LEN(TRIM(I72))=0</formula>
    </cfRule>
  </conditionalFormatting>
  <conditionalFormatting sqref="F94">
    <cfRule type="containsBlanks" dxfId="298" priority="451">
      <formula>LEN(TRIM(F94))=0</formula>
    </cfRule>
  </conditionalFormatting>
  <conditionalFormatting sqref="I114">
    <cfRule type="containsBlanks" dxfId="297" priority="463">
      <formula>LEN(TRIM(I114))=0</formula>
    </cfRule>
  </conditionalFormatting>
  <conditionalFormatting sqref="F114">
    <cfRule type="containsBlanks" dxfId="296" priority="464">
      <formula>LEN(TRIM(F114))=0</formula>
    </cfRule>
  </conditionalFormatting>
  <conditionalFormatting sqref="I79">
    <cfRule type="containsBlanks" dxfId="295" priority="512">
      <formula>LEN(TRIM(I79))=0</formula>
    </cfRule>
  </conditionalFormatting>
  <conditionalFormatting sqref="I73">
    <cfRule type="containsBlanks" dxfId="294" priority="524">
      <formula>LEN(TRIM(I73))=0</formula>
    </cfRule>
  </conditionalFormatting>
  <conditionalFormatting sqref="F71">
    <cfRule type="containsBlanks" dxfId="293" priority="530">
      <formula>LEN(TRIM(F71))=0</formula>
    </cfRule>
  </conditionalFormatting>
  <conditionalFormatting sqref="F72">
    <cfRule type="containsBlanks" dxfId="292" priority="529">
      <formula>LEN(TRIM(F72))=0</formula>
    </cfRule>
  </conditionalFormatting>
  <conditionalFormatting sqref="F74">
    <cfRule type="containsBlanks" dxfId="291" priority="527">
      <formula>LEN(TRIM(F74))=0</formula>
    </cfRule>
  </conditionalFormatting>
  <conditionalFormatting sqref="F73">
    <cfRule type="containsBlanks" dxfId="290" priority="528">
      <formula>LEN(TRIM(F73))=0</formula>
    </cfRule>
  </conditionalFormatting>
  <conditionalFormatting sqref="F78">
    <cfRule type="containsBlanks" dxfId="289" priority="515">
      <formula>LEN(TRIM(F78))=0</formula>
    </cfRule>
  </conditionalFormatting>
  <conditionalFormatting sqref="F77">
    <cfRule type="containsBlanks" dxfId="288" priority="516">
      <formula>LEN(TRIM(F77))=0</formula>
    </cfRule>
  </conditionalFormatting>
  <conditionalFormatting sqref="I76">
    <cfRule type="containsBlanks" dxfId="287" priority="519">
      <formula>LEN(TRIM(I76))=0</formula>
    </cfRule>
  </conditionalFormatting>
  <conditionalFormatting sqref="I75">
    <cfRule type="containsBlanks" dxfId="286" priority="520">
      <formula>LEN(TRIM(I75))=0</formula>
    </cfRule>
  </conditionalFormatting>
  <conditionalFormatting sqref="F75">
    <cfRule type="containsBlanks" dxfId="285" priority="518">
      <formula>LEN(TRIM(F75))=0</formula>
    </cfRule>
  </conditionalFormatting>
  <conditionalFormatting sqref="F76">
    <cfRule type="containsBlanks" dxfId="284" priority="517">
      <formula>LEN(TRIM(F76))=0</formula>
    </cfRule>
  </conditionalFormatting>
  <conditionalFormatting sqref="F105">
    <cfRule type="containsBlanks" dxfId="283" priority="482">
      <formula>LEN(TRIM(F105))=0</formula>
    </cfRule>
  </conditionalFormatting>
  <conditionalFormatting sqref="I77">
    <cfRule type="containsBlanks" dxfId="282" priority="514">
      <formula>LEN(TRIM(I77))=0</formula>
    </cfRule>
  </conditionalFormatting>
  <conditionalFormatting sqref="F87">
    <cfRule type="containsBlanks" dxfId="281" priority="493">
      <formula>LEN(TRIM(F87))=0</formula>
    </cfRule>
  </conditionalFormatting>
  <conditionalFormatting sqref="F86">
    <cfRule type="containsBlanks" dxfId="280" priority="494">
      <formula>LEN(TRIM(F86))=0</formula>
    </cfRule>
  </conditionalFormatting>
  <conditionalFormatting sqref="F107">
    <cfRule type="containsBlanks" dxfId="279" priority="478">
      <formula>LEN(TRIM(F107))=0</formula>
    </cfRule>
  </conditionalFormatting>
  <conditionalFormatting sqref="I87">
    <cfRule type="containsBlanks" dxfId="278" priority="491">
      <formula>LEN(TRIM(I87))=0</formula>
    </cfRule>
  </conditionalFormatting>
  <conditionalFormatting sqref="F93">
    <cfRule type="containsBlanks" dxfId="277" priority="452">
      <formula>LEN(TRIM(F93))=0</formula>
    </cfRule>
  </conditionalFormatting>
  <conditionalFormatting sqref="F108">
    <cfRule type="containsBlanks" dxfId="276" priority="476">
      <formula>LEN(TRIM(F108))=0</formula>
    </cfRule>
  </conditionalFormatting>
  <conditionalFormatting sqref="F93">
    <cfRule type="containsBlanks" dxfId="275" priority="449">
      <formula>LEN(TRIM(F93))=0</formula>
    </cfRule>
  </conditionalFormatting>
  <conditionalFormatting sqref="F95">
    <cfRule type="containsBlanks" dxfId="274" priority="450">
      <formula>LEN(TRIM(F95))=0</formula>
    </cfRule>
  </conditionalFormatting>
  <conditionalFormatting sqref="F89">
    <cfRule type="containsBlanks" dxfId="273" priority="462">
      <formula>LEN(TRIM(F89))=0</formula>
    </cfRule>
  </conditionalFormatting>
  <conditionalFormatting sqref="F90">
    <cfRule type="containsBlanks" dxfId="272" priority="460">
      <formula>LEN(TRIM(F90))=0</formula>
    </cfRule>
  </conditionalFormatting>
  <conditionalFormatting sqref="I86">
    <cfRule type="containsBlanks" dxfId="271" priority="492">
      <formula>LEN(TRIM(I86))=0</formula>
    </cfRule>
  </conditionalFormatting>
  <conditionalFormatting sqref="F89">
    <cfRule type="containsBlanks" dxfId="270" priority="461">
      <formula>LEN(TRIM(F89))=0</formula>
    </cfRule>
  </conditionalFormatting>
  <conditionalFormatting sqref="I90">
    <cfRule type="containsBlanks" dxfId="269" priority="457">
      <formula>LEN(TRIM(I90))=0</formula>
    </cfRule>
  </conditionalFormatting>
  <conditionalFormatting sqref="F111">
    <cfRule type="containsBlanks" dxfId="268" priority="470">
      <formula>LEN(TRIM(F111))=0</formula>
    </cfRule>
  </conditionalFormatting>
  <conditionalFormatting sqref="F91">
    <cfRule type="containsBlanks" dxfId="267" priority="456">
      <formula>LEN(TRIM(F91))=0</formula>
    </cfRule>
  </conditionalFormatting>
  <conditionalFormatting sqref="F90">
    <cfRule type="containsBlanks" dxfId="266" priority="459">
      <formula>LEN(TRIM(F90))=0</formula>
    </cfRule>
  </conditionalFormatting>
  <conditionalFormatting sqref="I90">
    <cfRule type="containsBlanks" dxfId="265" priority="458">
      <formula>LEN(TRIM(I90))=0</formula>
    </cfRule>
  </conditionalFormatting>
  <conditionalFormatting sqref="F91">
    <cfRule type="containsBlanks" dxfId="264" priority="455">
      <formula>LEN(TRIM(F91))=0</formula>
    </cfRule>
  </conditionalFormatting>
  <conditionalFormatting sqref="I91:I92">
    <cfRule type="containsBlanks" dxfId="263" priority="454">
      <formula>LEN(TRIM(I91))=0</formula>
    </cfRule>
  </conditionalFormatting>
  <conditionalFormatting sqref="F92">
    <cfRule type="containsBlanks" dxfId="262" priority="453">
      <formula>LEN(TRIM(F92))=0</formula>
    </cfRule>
  </conditionalFormatting>
  <conditionalFormatting sqref="F94">
    <cfRule type="containsBlanks" dxfId="261" priority="448">
      <formula>LEN(TRIM(F94))=0</formula>
    </cfRule>
  </conditionalFormatting>
  <conditionalFormatting sqref="F97">
    <cfRule type="containsBlanks" dxfId="260" priority="443">
      <formula>LEN(TRIM(F97))=0</formula>
    </cfRule>
  </conditionalFormatting>
  <conditionalFormatting sqref="F96">
    <cfRule type="containsBlanks" dxfId="259" priority="447">
      <formula>LEN(TRIM(F96))=0</formula>
    </cfRule>
  </conditionalFormatting>
  <conditionalFormatting sqref="F96">
    <cfRule type="containsBlanks" dxfId="258" priority="446">
      <formula>LEN(TRIM(F96))=0</formula>
    </cfRule>
  </conditionalFormatting>
  <conditionalFormatting sqref="F97">
    <cfRule type="containsBlanks" dxfId="257" priority="442">
      <formula>LEN(TRIM(F97))=0</formula>
    </cfRule>
  </conditionalFormatting>
  <conditionalFormatting sqref="F98">
    <cfRule type="containsBlanks" dxfId="256" priority="441">
      <formula>LEN(TRIM(F98))=0</formula>
    </cfRule>
  </conditionalFormatting>
  <conditionalFormatting sqref="I93">
    <cfRule type="containsBlanks" dxfId="255" priority="436">
      <formula>LEN(TRIM(I93))=0</formula>
    </cfRule>
  </conditionalFormatting>
  <conditionalFormatting sqref="I94">
    <cfRule type="containsBlanks" dxfId="254" priority="439">
      <formula>LEN(TRIM(I94))=0</formula>
    </cfRule>
  </conditionalFormatting>
  <conditionalFormatting sqref="I93">
    <cfRule type="containsBlanks" dxfId="253" priority="440">
      <formula>LEN(TRIM(I93))=0</formula>
    </cfRule>
  </conditionalFormatting>
  <conditionalFormatting sqref="I95">
    <cfRule type="containsBlanks" dxfId="252" priority="438">
      <formula>LEN(TRIM(I95))=0</formula>
    </cfRule>
  </conditionalFormatting>
  <conditionalFormatting sqref="I94">
    <cfRule type="containsBlanks" dxfId="251" priority="435">
      <formula>LEN(TRIM(I94))=0</formula>
    </cfRule>
  </conditionalFormatting>
  <conditionalFormatting sqref="I97:I98">
    <cfRule type="containsBlanks" dxfId="250" priority="432">
      <formula>LEN(TRIM(I97))=0</formula>
    </cfRule>
  </conditionalFormatting>
  <conditionalFormatting sqref="I96">
    <cfRule type="containsBlanks" dxfId="249" priority="431">
      <formula>LEN(TRIM(I96))=0</formula>
    </cfRule>
  </conditionalFormatting>
  <conditionalFormatting sqref="F100">
    <cfRule type="containsBlanks" dxfId="248" priority="429">
      <formula>LEN(TRIM(F100))=0</formula>
    </cfRule>
  </conditionalFormatting>
  <conditionalFormatting sqref="F101">
    <cfRule type="containsBlanks" dxfId="247" priority="428">
      <formula>LEN(TRIM(F101))=0</formula>
    </cfRule>
  </conditionalFormatting>
  <conditionalFormatting sqref="F99">
    <cfRule type="containsBlanks" dxfId="246" priority="430">
      <formula>LEN(TRIM(F99))=0</formula>
    </cfRule>
  </conditionalFormatting>
  <conditionalFormatting sqref="F100">
    <cfRule type="containsBlanks" dxfId="245" priority="426">
      <formula>LEN(TRIM(F100))=0</formula>
    </cfRule>
  </conditionalFormatting>
  <conditionalFormatting sqref="F99">
    <cfRule type="containsBlanks" dxfId="244" priority="427">
      <formula>LEN(TRIM(F99))=0</formula>
    </cfRule>
  </conditionalFormatting>
  <conditionalFormatting sqref="F103">
    <cfRule type="containsBlanks" dxfId="243" priority="423">
      <formula>LEN(TRIM(F103))=0</formula>
    </cfRule>
  </conditionalFormatting>
  <conditionalFormatting sqref="F102">
    <cfRule type="containsBlanks" dxfId="242" priority="425">
      <formula>LEN(TRIM(F102))=0</formula>
    </cfRule>
  </conditionalFormatting>
  <conditionalFormatting sqref="F102">
    <cfRule type="containsBlanks" dxfId="241" priority="424">
      <formula>LEN(TRIM(F102))=0</formula>
    </cfRule>
  </conditionalFormatting>
  <conditionalFormatting sqref="F103">
    <cfRule type="containsBlanks" dxfId="240" priority="422">
      <formula>LEN(TRIM(F103))=0</formula>
    </cfRule>
  </conditionalFormatting>
  <conditionalFormatting sqref="F104">
    <cfRule type="containsBlanks" dxfId="239" priority="421">
      <formula>LEN(TRIM(F104))=0</formula>
    </cfRule>
  </conditionalFormatting>
  <conditionalFormatting sqref="I99">
    <cfRule type="containsBlanks" dxfId="238" priority="417">
      <formula>LEN(TRIM(I99))=0</formula>
    </cfRule>
  </conditionalFormatting>
  <conditionalFormatting sqref="I100">
    <cfRule type="containsBlanks" dxfId="237" priority="419">
      <formula>LEN(TRIM(I100))=0</formula>
    </cfRule>
  </conditionalFormatting>
  <conditionalFormatting sqref="I99">
    <cfRule type="containsBlanks" dxfId="236" priority="420">
      <formula>LEN(TRIM(I99))=0</formula>
    </cfRule>
  </conditionalFormatting>
  <conditionalFormatting sqref="I101">
    <cfRule type="containsBlanks" dxfId="235" priority="418">
      <formula>LEN(TRIM(I101))=0</formula>
    </cfRule>
  </conditionalFormatting>
  <conditionalFormatting sqref="I100">
    <cfRule type="containsBlanks" dxfId="234" priority="416">
      <formula>LEN(TRIM(I100))=0</formula>
    </cfRule>
  </conditionalFormatting>
  <conditionalFormatting sqref="I103:I104">
    <cfRule type="containsBlanks" dxfId="233" priority="415">
      <formula>LEN(TRIM(I103))=0</formula>
    </cfRule>
  </conditionalFormatting>
  <conditionalFormatting sqref="I102">
    <cfRule type="containsBlanks" dxfId="232" priority="414">
      <formula>LEN(TRIM(I102))=0</formula>
    </cfRule>
  </conditionalFormatting>
  <conditionalFormatting sqref="I105">
    <cfRule type="containsBlanks" dxfId="231" priority="412">
      <formula>LEN(TRIM(I105))=0</formula>
    </cfRule>
  </conditionalFormatting>
  <conditionalFormatting sqref="I105">
    <cfRule type="containsBlanks" dxfId="230" priority="413">
      <formula>LEN(TRIM(I105))=0</formula>
    </cfRule>
  </conditionalFormatting>
  <conditionalFormatting sqref="F106">
    <cfRule type="containsBlanks" dxfId="229" priority="411">
      <formula>LEN(TRIM(F106))=0</formula>
    </cfRule>
  </conditionalFormatting>
  <conditionalFormatting sqref="F106">
    <cfRule type="containsBlanks" dxfId="228" priority="410">
      <formula>LEN(TRIM(F106))=0</formula>
    </cfRule>
  </conditionalFormatting>
  <conditionalFormatting sqref="I106:I107">
    <cfRule type="containsBlanks" dxfId="227" priority="409">
      <formula>LEN(TRIM(I106))=0</formula>
    </cfRule>
  </conditionalFormatting>
  <conditionalFormatting sqref="F116">
    <cfRule type="containsBlanks" dxfId="226" priority="406">
      <formula>LEN(TRIM(F116))=0</formula>
    </cfRule>
  </conditionalFormatting>
  <conditionalFormatting sqref="F120:F122">
    <cfRule type="containsBlanks" dxfId="225" priority="398">
      <formula>LEN(TRIM(F120))=0</formula>
    </cfRule>
  </conditionalFormatting>
  <conditionalFormatting sqref="I120:I122">
    <cfRule type="containsBlanks" dxfId="224" priority="397">
      <formula>LEN(TRIM(I120))=0</formula>
    </cfRule>
  </conditionalFormatting>
  <conditionalFormatting sqref="I116">
    <cfRule type="containsBlanks" dxfId="223" priority="405">
      <formula>LEN(TRIM(I116))=0</formula>
    </cfRule>
  </conditionalFormatting>
  <conditionalFormatting sqref="I108">
    <cfRule type="containsBlanks" dxfId="222" priority="394">
      <formula>LEN(TRIM(I108))=0</formula>
    </cfRule>
  </conditionalFormatting>
  <conditionalFormatting sqref="F117">
    <cfRule type="containsBlanks" dxfId="221" priority="404">
      <formula>LEN(TRIM(F117))=0</formula>
    </cfRule>
  </conditionalFormatting>
  <conditionalFormatting sqref="F119">
    <cfRule type="containsBlanks" dxfId="220" priority="400">
      <formula>LEN(TRIM(F119))=0</formula>
    </cfRule>
  </conditionalFormatting>
  <conditionalFormatting sqref="I108">
    <cfRule type="containsBlanks" dxfId="219" priority="393">
      <formula>LEN(TRIM(I108))=0</formula>
    </cfRule>
  </conditionalFormatting>
  <conditionalFormatting sqref="F109">
    <cfRule type="containsBlanks" dxfId="218" priority="392">
      <formula>LEN(TRIM(F109))=0</formula>
    </cfRule>
  </conditionalFormatting>
  <conditionalFormatting sqref="F109">
    <cfRule type="containsBlanks" dxfId="217" priority="391">
      <formula>LEN(TRIM(F109))=0</formula>
    </cfRule>
  </conditionalFormatting>
  <conditionalFormatting sqref="I109:I110">
    <cfRule type="containsBlanks" dxfId="216" priority="390">
      <formula>LEN(TRIM(I109))=0</formula>
    </cfRule>
  </conditionalFormatting>
  <conditionalFormatting sqref="F110">
    <cfRule type="containsBlanks" dxfId="215" priority="389">
      <formula>LEN(TRIM(F110))=0</formula>
    </cfRule>
  </conditionalFormatting>
  <conditionalFormatting sqref="I112:I113">
    <cfRule type="containsBlanks" dxfId="214" priority="383">
      <formula>LEN(TRIM(I112))=0</formula>
    </cfRule>
  </conditionalFormatting>
  <conditionalFormatting sqref="I115">
    <cfRule type="containsBlanks" dxfId="213" priority="381">
      <formula>LEN(TRIM(I115))=0</formula>
    </cfRule>
  </conditionalFormatting>
  <conditionalFormatting sqref="F112">
    <cfRule type="containsBlanks" dxfId="212" priority="388">
      <formula>LEN(TRIM(F112))=0</formula>
    </cfRule>
  </conditionalFormatting>
  <conditionalFormatting sqref="F112">
    <cfRule type="containsBlanks" dxfId="211" priority="387">
      <formula>LEN(TRIM(F112))=0</formula>
    </cfRule>
  </conditionalFormatting>
  <conditionalFormatting sqref="F113">
    <cfRule type="containsBlanks" dxfId="210" priority="386">
      <formula>LEN(TRIM(F113))=0</formula>
    </cfRule>
  </conditionalFormatting>
  <conditionalFormatting sqref="I111">
    <cfRule type="containsBlanks" dxfId="209" priority="384">
      <formula>LEN(TRIM(I111))=0</formula>
    </cfRule>
  </conditionalFormatting>
  <conditionalFormatting sqref="I111">
    <cfRule type="containsBlanks" dxfId="208" priority="385">
      <formula>LEN(TRIM(I111))=0</formula>
    </cfRule>
  </conditionalFormatting>
  <conditionalFormatting sqref="F115">
    <cfRule type="containsBlanks" dxfId="207" priority="382">
      <formula>LEN(TRIM(F115))=0</formula>
    </cfRule>
  </conditionalFormatting>
  <conditionalFormatting sqref="I117:I119">
    <cfRule type="containsBlanks" dxfId="206" priority="380">
      <formula>LEN(TRIM(I117))=0</formula>
    </cfRule>
  </conditionalFormatting>
  <conditionalFormatting sqref="F118">
    <cfRule type="containsBlanks" dxfId="205" priority="379">
      <formula>LEN(TRIM(F118))=0</formula>
    </cfRule>
  </conditionalFormatting>
  <conditionalFormatting sqref="F123">
    <cfRule type="containsBlanks" dxfId="204" priority="376">
      <formula>LEN(TRIM(F123))=0</formula>
    </cfRule>
  </conditionalFormatting>
  <conditionalFormatting sqref="F124">
    <cfRule type="containsBlanks" dxfId="203" priority="374">
      <formula>LEN(TRIM(F124))=0</formula>
    </cfRule>
  </conditionalFormatting>
  <conditionalFormatting sqref="F125">
    <cfRule type="containsBlanks" dxfId="202" priority="372">
      <formula>LEN(TRIM(F125))=0</formula>
    </cfRule>
  </conditionalFormatting>
  <conditionalFormatting sqref="F126">
    <cfRule type="containsBlanks" dxfId="201" priority="370">
      <formula>LEN(TRIM(F126))=0</formula>
    </cfRule>
  </conditionalFormatting>
  <conditionalFormatting sqref="F127">
    <cfRule type="containsBlanks" dxfId="200" priority="368">
      <formula>LEN(TRIM(F127))=0</formula>
    </cfRule>
  </conditionalFormatting>
  <conditionalFormatting sqref="F138">
    <cfRule type="containsBlanks" dxfId="199" priority="345">
      <formula>LEN(TRIM(F138))=0</formula>
    </cfRule>
  </conditionalFormatting>
  <conditionalFormatting sqref="F128">
    <cfRule type="containsBlanks" dxfId="198" priority="366">
      <formula>LEN(TRIM(F128))=0</formula>
    </cfRule>
  </conditionalFormatting>
  <conditionalFormatting sqref="F139">
    <cfRule type="containsBlanks" dxfId="197" priority="343">
      <formula>LEN(TRIM(F139))=0</formula>
    </cfRule>
  </conditionalFormatting>
  <conditionalFormatting sqref="F129">
    <cfRule type="containsBlanks" dxfId="196" priority="364">
      <formula>LEN(TRIM(F129))=0</formula>
    </cfRule>
  </conditionalFormatting>
  <conditionalFormatting sqref="F140">
    <cfRule type="containsBlanks" dxfId="195" priority="341">
      <formula>LEN(TRIM(F140))=0</formula>
    </cfRule>
  </conditionalFormatting>
  <conditionalFormatting sqref="F130">
    <cfRule type="containsBlanks" dxfId="194" priority="362">
      <formula>LEN(TRIM(F130))=0</formula>
    </cfRule>
  </conditionalFormatting>
  <conditionalFormatting sqref="F137">
    <cfRule type="containsBlanks" dxfId="193" priority="347">
      <formula>LEN(TRIM(F137))=0</formula>
    </cfRule>
  </conditionalFormatting>
  <conditionalFormatting sqref="F131">
    <cfRule type="containsBlanks" dxfId="192" priority="360">
      <formula>LEN(TRIM(F131))=0</formula>
    </cfRule>
  </conditionalFormatting>
  <conditionalFormatting sqref="F134">
    <cfRule type="containsBlanks" dxfId="191" priority="354">
      <formula>LEN(TRIM(F134))=0</formula>
    </cfRule>
  </conditionalFormatting>
  <conditionalFormatting sqref="F135">
    <cfRule type="containsBlanks" dxfId="190" priority="352">
      <formula>LEN(TRIM(F135))=0</formula>
    </cfRule>
  </conditionalFormatting>
  <conditionalFormatting sqref="F136">
    <cfRule type="containsBlanks" dxfId="189" priority="350">
      <formula>LEN(TRIM(F136))=0</formula>
    </cfRule>
  </conditionalFormatting>
  <conditionalFormatting sqref="I123:I141">
    <cfRule type="containsBlanks" dxfId="188" priority="348">
      <formula>LEN(TRIM(I123))=0</formula>
    </cfRule>
  </conditionalFormatting>
  <conditionalFormatting sqref="F145">
    <cfRule type="containsBlanks" dxfId="187" priority="329">
      <formula>LEN(TRIM(F145))=0</formula>
    </cfRule>
  </conditionalFormatting>
  <conditionalFormatting sqref="F146">
    <cfRule type="containsBlanks" dxfId="186" priority="327">
      <formula>LEN(TRIM(F146))=0</formula>
    </cfRule>
  </conditionalFormatting>
  <conditionalFormatting sqref="F147">
    <cfRule type="containsBlanks" dxfId="185" priority="325">
      <formula>LEN(TRIM(F147))=0</formula>
    </cfRule>
  </conditionalFormatting>
  <conditionalFormatting sqref="I148">
    <cfRule type="containsBlanks" dxfId="184" priority="322">
      <formula>LEN(TRIM(I148))=0</formula>
    </cfRule>
  </conditionalFormatting>
  <conditionalFormatting sqref="F141">
    <cfRule type="containsBlanks" dxfId="183" priority="339">
      <formula>LEN(TRIM(F141))=0</formula>
    </cfRule>
  </conditionalFormatting>
  <conditionalFormatting sqref="F132">
    <cfRule type="containsBlanks" dxfId="182" priority="337">
      <formula>LEN(TRIM(F132))=0</formula>
    </cfRule>
  </conditionalFormatting>
  <conditionalFormatting sqref="F133">
    <cfRule type="containsBlanks" dxfId="181" priority="336">
      <formula>LEN(TRIM(F133))=0</formula>
    </cfRule>
  </conditionalFormatting>
  <conditionalFormatting sqref="I142">
    <cfRule type="containsBlanks" dxfId="180" priority="334">
      <formula>LEN(TRIM(I142))=0</formula>
    </cfRule>
  </conditionalFormatting>
  <conditionalFormatting sqref="F142">
    <cfRule type="containsBlanks" dxfId="179" priority="335">
      <formula>LEN(TRIM(F142))=0</formula>
    </cfRule>
  </conditionalFormatting>
  <conditionalFormatting sqref="I143">
    <cfRule type="containsBlanks" dxfId="178" priority="332">
      <formula>LEN(TRIM(I143))=0</formula>
    </cfRule>
  </conditionalFormatting>
  <conditionalFormatting sqref="F143">
    <cfRule type="containsBlanks" dxfId="177" priority="333">
      <formula>LEN(TRIM(F143))=0</formula>
    </cfRule>
  </conditionalFormatting>
  <conditionalFormatting sqref="I144:I147">
    <cfRule type="containsBlanks" dxfId="176" priority="330">
      <formula>LEN(TRIM(I144))=0</formula>
    </cfRule>
  </conditionalFormatting>
  <conditionalFormatting sqref="F148">
    <cfRule type="containsBlanks" dxfId="175" priority="323">
      <formula>LEN(TRIM(F148))=0</formula>
    </cfRule>
  </conditionalFormatting>
  <conditionalFormatting sqref="I149">
    <cfRule type="containsBlanks" dxfId="174" priority="320">
      <formula>LEN(TRIM(I149))=0</formula>
    </cfRule>
  </conditionalFormatting>
  <conditionalFormatting sqref="I150">
    <cfRule type="containsBlanks" dxfId="173" priority="318">
      <formula>LEN(TRIM(I150))=0</formula>
    </cfRule>
  </conditionalFormatting>
  <conditionalFormatting sqref="I151">
    <cfRule type="containsBlanks" dxfId="172" priority="316">
      <formula>LEN(TRIM(I151))=0</formula>
    </cfRule>
  </conditionalFormatting>
  <conditionalFormatting sqref="F151">
    <cfRule type="containsBlanks" dxfId="171" priority="317">
      <formula>LEN(TRIM(F151))=0</formula>
    </cfRule>
  </conditionalFormatting>
  <conditionalFormatting sqref="I152">
    <cfRule type="containsBlanks" dxfId="170" priority="314">
      <formula>LEN(TRIM(I152))=0</formula>
    </cfRule>
  </conditionalFormatting>
  <conditionalFormatting sqref="F152">
    <cfRule type="containsBlanks" dxfId="169" priority="315">
      <formula>LEN(TRIM(F152))=0</formula>
    </cfRule>
  </conditionalFormatting>
  <conditionalFormatting sqref="I153:I158">
    <cfRule type="containsBlanks" dxfId="168" priority="312">
      <formula>LEN(TRIM(I153))=0</formula>
    </cfRule>
  </conditionalFormatting>
  <conditionalFormatting sqref="F153">
    <cfRule type="containsBlanks" dxfId="167" priority="313">
      <formula>LEN(TRIM(F153))=0</formula>
    </cfRule>
  </conditionalFormatting>
  <conditionalFormatting sqref="F144">
    <cfRule type="containsBlanks" dxfId="166" priority="311">
      <formula>LEN(TRIM(F144))=0</formula>
    </cfRule>
  </conditionalFormatting>
  <conditionalFormatting sqref="F149">
    <cfRule type="containsBlanks" dxfId="165" priority="310">
      <formula>LEN(TRIM(F149))=0</formula>
    </cfRule>
  </conditionalFormatting>
  <conditionalFormatting sqref="F150">
    <cfRule type="containsBlanks" dxfId="164" priority="309">
      <formula>LEN(TRIM(F150))=0</formula>
    </cfRule>
  </conditionalFormatting>
  <conditionalFormatting sqref="F154">
    <cfRule type="containsBlanks" dxfId="163" priority="308">
      <formula>LEN(TRIM(F154))=0</formula>
    </cfRule>
  </conditionalFormatting>
  <conditionalFormatting sqref="F158">
    <cfRule type="containsBlanks" dxfId="162" priority="300">
      <formula>LEN(TRIM(F158))=0</formula>
    </cfRule>
  </conditionalFormatting>
  <conditionalFormatting sqref="I159">
    <cfRule type="containsBlanks" dxfId="161" priority="297">
      <formula>LEN(TRIM(I159))=0</formula>
    </cfRule>
  </conditionalFormatting>
  <conditionalFormatting sqref="F159">
    <cfRule type="containsBlanks" dxfId="160" priority="263">
      <formula>LEN(TRIM(F159))=0</formula>
    </cfRule>
  </conditionalFormatting>
  <conditionalFormatting sqref="F157">
    <cfRule type="containsBlanks" dxfId="159" priority="288">
      <formula>LEN(TRIM(F157))=0</formula>
    </cfRule>
  </conditionalFormatting>
  <conditionalFormatting sqref="F155">
    <cfRule type="containsBlanks" dxfId="158" priority="290">
      <formula>LEN(TRIM(F155))=0</formula>
    </cfRule>
  </conditionalFormatting>
  <conditionalFormatting sqref="F156">
    <cfRule type="containsBlanks" dxfId="157" priority="289">
      <formula>LEN(TRIM(F156))=0</formula>
    </cfRule>
  </conditionalFormatting>
  <conditionalFormatting sqref="F181">
    <cfRule type="containsBlanks" dxfId="156" priority="237">
      <formula>LEN(TRIM(F181))=0</formula>
    </cfRule>
  </conditionalFormatting>
  <conditionalFormatting sqref="F182:F183">
    <cfRule type="containsBlanks" dxfId="155" priority="235">
      <formula>LEN(TRIM(F182))=0</formula>
    </cfRule>
  </conditionalFormatting>
  <conditionalFormatting sqref="F160">
    <cfRule type="containsBlanks" dxfId="154" priority="262">
      <formula>LEN(TRIM(F160))=0</formula>
    </cfRule>
  </conditionalFormatting>
  <conditionalFormatting sqref="F180">
    <cfRule type="containsBlanks" dxfId="153" priority="239">
      <formula>LEN(TRIM(F180))=0</formula>
    </cfRule>
  </conditionalFormatting>
  <conditionalFormatting sqref="I160:I161">
    <cfRule type="containsBlanks" dxfId="152" priority="261">
      <formula>LEN(TRIM(I160))=0</formula>
    </cfRule>
  </conditionalFormatting>
  <conditionalFormatting sqref="F188">
    <cfRule type="containsBlanks" dxfId="151" priority="217">
      <formula>LEN(TRIM(F188))=0</formula>
    </cfRule>
  </conditionalFormatting>
  <conditionalFormatting sqref="F161">
    <cfRule type="containsBlanks" dxfId="150" priority="260">
      <formula>LEN(TRIM(F161))=0</formula>
    </cfRule>
  </conditionalFormatting>
  <conditionalFormatting sqref="F162">
    <cfRule type="containsBlanks" dxfId="149" priority="259">
      <formula>LEN(TRIM(F162))=0</formula>
    </cfRule>
  </conditionalFormatting>
  <conditionalFormatting sqref="F163">
    <cfRule type="containsBlanks" dxfId="148" priority="258">
      <formula>LEN(TRIM(F163))=0</formula>
    </cfRule>
  </conditionalFormatting>
  <conditionalFormatting sqref="F164">
    <cfRule type="containsBlanks" dxfId="147" priority="257">
      <formula>LEN(TRIM(F164))=0</formula>
    </cfRule>
  </conditionalFormatting>
  <conditionalFormatting sqref="F165">
    <cfRule type="containsBlanks" dxfId="146" priority="256">
      <formula>LEN(TRIM(F165))=0</formula>
    </cfRule>
  </conditionalFormatting>
  <conditionalFormatting sqref="I162">
    <cfRule type="containsBlanks" dxfId="145" priority="255">
      <formula>LEN(TRIM(I162))=0</formula>
    </cfRule>
  </conditionalFormatting>
  <conditionalFormatting sqref="I163">
    <cfRule type="containsBlanks" dxfId="144" priority="254">
      <formula>LEN(TRIM(I163))=0</formula>
    </cfRule>
  </conditionalFormatting>
  <conditionalFormatting sqref="I164:I168">
    <cfRule type="containsBlanks" dxfId="143" priority="253">
      <formula>LEN(TRIM(I164))=0</formula>
    </cfRule>
  </conditionalFormatting>
  <conditionalFormatting sqref="F166">
    <cfRule type="containsBlanks" dxfId="142" priority="252">
      <formula>LEN(TRIM(F166))=0</formula>
    </cfRule>
  </conditionalFormatting>
  <conditionalFormatting sqref="F167">
    <cfRule type="containsBlanks" dxfId="141" priority="251">
      <formula>LEN(TRIM(F167))=0</formula>
    </cfRule>
  </conditionalFormatting>
  <conditionalFormatting sqref="F168">
    <cfRule type="containsBlanks" dxfId="140" priority="250">
      <formula>LEN(TRIM(F168))=0</formula>
    </cfRule>
  </conditionalFormatting>
  <conditionalFormatting sqref="F179">
    <cfRule type="containsBlanks" dxfId="139" priority="241">
      <formula>LEN(TRIM(F179))=0</formula>
    </cfRule>
  </conditionalFormatting>
  <conditionalFormatting sqref="F186">
    <cfRule type="containsBlanks" dxfId="138" priority="225">
      <formula>LEN(TRIM(F186))=0</formula>
    </cfRule>
  </conditionalFormatting>
  <conditionalFormatting sqref="I184">
    <cfRule type="containsBlanks" dxfId="137" priority="230">
      <formula>LEN(TRIM(I184))=0</formula>
    </cfRule>
  </conditionalFormatting>
  <conditionalFormatting sqref="F187">
    <cfRule type="containsBlanks" dxfId="136" priority="221">
      <formula>LEN(TRIM(F187))=0</formula>
    </cfRule>
  </conditionalFormatting>
  <conditionalFormatting sqref="F169 F172 F175">
    <cfRule type="containsBlanks" dxfId="135" priority="213">
      <formula>LEN(TRIM(F169))=0</formula>
    </cfRule>
  </conditionalFormatting>
  <conditionalFormatting sqref="F185">
    <cfRule type="containsBlanks" dxfId="134" priority="229">
      <formula>LEN(TRIM(F185))=0</formula>
    </cfRule>
  </conditionalFormatting>
  <conditionalFormatting sqref="F197">
    <cfRule type="containsBlanks" dxfId="133" priority="181">
      <formula>LEN(TRIM(F197))=0</formula>
    </cfRule>
  </conditionalFormatting>
  <conditionalFormatting sqref="F170 F173 F176">
    <cfRule type="containsBlanks" dxfId="132" priority="212">
      <formula>LEN(TRIM(F170))=0</formula>
    </cfRule>
  </conditionalFormatting>
  <conditionalFormatting sqref="F171 F174 F177">
    <cfRule type="containsBlanks" dxfId="131" priority="211">
      <formula>LEN(TRIM(F171))=0</formula>
    </cfRule>
  </conditionalFormatting>
  <conditionalFormatting sqref="I169:I177">
    <cfRule type="containsBlanks" dxfId="130" priority="210">
      <formula>LEN(TRIM(I169))=0</formula>
    </cfRule>
  </conditionalFormatting>
  <conditionalFormatting sqref="F178">
    <cfRule type="containsBlanks" dxfId="129" priority="209">
      <formula>LEN(TRIM(F178))=0</formula>
    </cfRule>
  </conditionalFormatting>
  <conditionalFormatting sqref="I178">
    <cfRule type="containsBlanks" dxfId="128" priority="208">
      <formula>LEN(TRIM(I178))=0</formula>
    </cfRule>
  </conditionalFormatting>
  <conditionalFormatting sqref="I179:I183">
    <cfRule type="containsBlanks" dxfId="127" priority="207">
      <formula>LEN(TRIM(I179))=0</formula>
    </cfRule>
  </conditionalFormatting>
  <conditionalFormatting sqref="F184">
    <cfRule type="containsBlanks" dxfId="126" priority="206">
      <formula>LEN(TRIM(F184))=0</formula>
    </cfRule>
  </conditionalFormatting>
  <conditionalFormatting sqref="F190">
    <cfRule type="containsBlanks" dxfId="125" priority="201">
      <formula>LEN(TRIM(F190))=0</formula>
    </cfRule>
  </conditionalFormatting>
  <conditionalFormatting sqref="F189">
    <cfRule type="containsBlanks" dxfId="124" priority="205">
      <formula>LEN(TRIM(F189))=0</formula>
    </cfRule>
  </conditionalFormatting>
  <conditionalFormatting sqref="F191">
    <cfRule type="containsBlanks" dxfId="123" priority="197">
      <formula>LEN(TRIM(F191))=0</formula>
    </cfRule>
  </conditionalFormatting>
  <conditionalFormatting sqref="F192">
    <cfRule type="containsBlanks" dxfId="122" priority="193">
      <formula>LEN(TRIM(F192))=0</formula>
    </cfRule>
  </conditionalFormatting>
  <conditionalFormatting sqref="F193">
    <cfRule type="containsBlanks" dxfId="121" priority="189">
      <formula>LEN(TRIM(F193))=0</formula>
    </cfRule>
  </conditionalFormatting>
  <conditionalFormatting sqref="F199">
    <cfRule type="containsBlanks" dxfId="120" priority="177">
      <formula>LEN(TRIM(F199))=0</formula>
    </cfRule>
  </conditionalFormatting>
  <conditionalFormatting sqref="F198">
    <cfRule type="containsBlanks" dxfId="119" priority="179">
      <formula>LEN(TRIM(F198))=0</formula>
    </cfRule>
  </conditionalFormatting>
  <conditionalFormatting sqref="I198:I216">
    <cfRule type="containsBlanks" dxfId="118" priority="178">
      <formula>LEN(TRIM(I198))=0</formula>
    </cfRule>
  </conditionalFormatting>
  <conditionalFormatting sqref="F201">
    <cfRule type="containsBlanks" dxfId="117" priority="173">
      <formula>LEN(TRIM(F201))=0</formula>
    </cfRule>
  </conditionalFormatting>
  <conditionalFormatting sqref="F202">
    <cfRule type="containsBlanks" dxfId="116" priority="171">
      <formula>LEN(TRIM(F202))=0</formula>
    </cfRule>
  </conditionalFormatting>
  <conditionalFormatting sqref="F194">
    <cfRule type="containsBlanks" dxfId="115" priority="156">
      <formula>LEN(TRIM(F194))=0</formula>
    </cfRule>
  </conditionalFormatting>
  <conditionalFormatting sqref="F195">
    <cfRule type="containsBlanks" dxfId="114" priority="155">
      <formula>LEN(TRIM(F195))=0</formula>
    </cfRule>
  </conditionalFormatting>
  <conditionalFormatting sqref="F196">
    <cfRule type="containsBlanks" dxfId="113" priority="154">
      <formula>LEN(TRIM(F196))=0</formula>
    </cfRule>
  </conditionalFormatting>
  <conditionalFormatting sqref="F200">
    <cfRule type="containsBlanks" dxfId="112" priority="153">
      <formula>LEN(TRIM(F200))=0</formula>
    </cfRule>
  </conditionalFormatting>
  <conditionalFormatting sqref="F203">
    <cfRule type="containsBlanks" dxfId="111" priority="152">
      <formula>LEN(TRIM(F203))=0</formula>
    </cfRule>
  </conditionalFormatting>
  <conditionalFormatting sqref="F204">
    <cfRule type="containsBlanks" dxfId="110" priority="151">
      <formula>LEN(TRIM(F204))=0</formula>
    </cfRule>
  </conditionalFormatting>
  <conditionalFormatting sqref="F205">
    <cfRule type="containsBlanks" dxfId="109" priority="150">
      <formula>LEN(TRIM(F205))=0</formula>
    </cfRule>
  </conditionalFormatting>
  <conditionalFormatting sqref="F209">
    <cfRule type="containsBlanks" dxfId="108" priority="149">
      <formula>LEN(TRIM(F209))=0</formula>
    </cfRule>
  </conditionalFormatting>
  <conditionalFormatting sqref="F210">
    <cfRule type="containsBlanks" dxfId="107" priority="147">
      <formula>LEN(TRIM(F210))=0</formula>
    </cfRule>
  </conditionalFormatting>
  <conditionalFormatting sqref="F212">
    <cfRule type="containsBlanks" dxfId="106" priority="143">
      <formula>LEN(TRIM(F212))=0</formula>
    </cfRule>
  </conditionalFormatting>
  <conditionalFormatting sqref="F211">
    <cfRule type="containsBlanks" dxfId="105" priority="145">
      <formula>LEN(TRIM(F211))=0</formula>
    </cfRule>
  </conditionalFormatting>
  <conditionalFormatting sqref="F213">
    <cfRule type="containsBlanks" dxfId="104" priority="141">
      <formula>LEN(TRIM(F213))=0</formula>
    </cfRule>
  </conditionalFormatting>
  <conditionalFormatting sqref="F214">
    <cfRule type="containsBlanks" dxfId="103" priority="139">
      <formula>LEN(TRIM(F214))=0</formula>
    </cfRule>
  </conditionalFormatting>
  <conditionalFormatting sqref="F215">
    <cfRule type="containsBlanks" dxfId="102" priority="137">
      <formula>LEN(TRIM(F215))=0</formula>
    </cfRule>
  </conditionalFormatting>
  <conditionalFormatting sqref="F216">
    <cfRule type="containsBlanks" dxfId="101" priority="135">
      <formula>LEN(TRIM(F216))=0</formula>
    </cfRule>
  </conditionalFormatting>
  <conditionalFormatting sqref="F217:F218">
    <cfRule type="containsBlanks" dxfId="100" priority="133">
      <formula>LEN(TRIM(F217))=0</formula>
    </cfRule>
  </conditionalFormatting>
  <conditionalFormatting sqref="F206">
    <cfRule type="containsBlanks" dxfId="99" priority="131">
      <formula>LEN(TRIM(F206))=0</formula>
    </cfRule>
  </conditionalFormatting>
  <conditionalFormatting sqref="F207">
    <cfRule type="containsBlanks" dxfId="98" priority="130">
      <formula>LEN(TRIM(F207))=0</formula>
    </cfRule>
  </conditionalFormatting>
  <conditionalFormatting sqref="F208">
    <cfRule type="containsBlanks" dxfId="97" priority="129">
      <formula>LEN(TRIM(F208))=0</formula>
    </cfRule>
  </conditionalFormatting>
  <conditionalFormatting sqref="F219">
    <cfRule type="containsBlanks" dxfId="96" priority="126">
      <formula>LEN(TRIM(F219))=0</formula>
    </cfRule>
  </conditionalFormatting>
  <conditionalFormatting sqref="F221">
    <cfRule type="containsBlanks" dxfId="95" priority="122">
      <formula>LEN(TRIM(F221))=0</formula>
    </cfRule>
  </conditionalFormatting>
  <conditionalFormatting sqref="F222">
    <cfRule type="containsBlanks" dxfId="94" priority="120">
      <formula>LEN(TRIM(F222))=0</formula>
    </cfRule>
  </conditionalFormatting>
  <conditionalFormatting sqref="F223:F224">
    <cfRule type="containsBlanks" dxfId="93" priority="118">
      <formula>LEN(TRIM(F223))=0</formula>
    </cfRule>
  </conditionalFormatting>
  <conditionalFormatting sqref="F226:F227">
    <cfRule type="containsBlanks" dxfId="92" priority="112">
      <formula>LEN(TRIM(F226))=0</formula>
    </cfRule>
  </conditionalFormatting>
  <conditionalFormatting sqref="F228">
    <cfRule type="containsBlanks" dxfId="91" priority="108">
      <formula>LEN(TRIM(F228))=0</formula>
    </cfRule>
  </conditionalFormatting>
  <conditionalFormatting sqref="F229">
    <cfRule type="containsBlanks" dxfId="90" priority="106">
      <formula>LEN(TRIM(F229))=0</formula>
    </cfRule>
  </conditionalFormatting>
  <conditionalFormatting sqref="I238">
    <cfRule type="containsBlanks" dxfId="89" priority="87">
      <formula>LEN(TRIM(I238))=0</formula>
    </cfRule>
  </conditionalFormatting>
  <conditionalFormatting sqref="F230">
    <cfRule type="containsBlanks" dxfId="88" priority="104">
      <formula>LEN(TRIM(F230))=0</formula>
    </cfRule>
  </conditionalFormatting>
  <conditionalFormatting sqref="F220">
    <cfRule type="containsBlanks" dxfId="87" priority="85">
      <formula>LEN(TRIM(F220))=0</formula>
    </cfRule>
  </conditionalFormatting>
  <conditionalFormatting sqref="F231">
    <cfRule type="containsBlanks" dxfId="86" priority="102">
      <formula>LEN(TRIM(F231))=0</formula>
    </cfRule>
  </conditionalFormatting>
  <conditionalFormatting sqref="F246">
    <cfRule type="containsBlanks" dxfId="85" priority="83">
      <formula>LEN(TRIM(F246))=0</formula>
    </cfRule>
  </conditionalFormatting>
  <conditionalFormatting sqref="F232">
    <cfRule type="containsBlanks" dxfId="84" priority="100">
      <formula>LEN(TRIM(F232))=0</formula>
    </cfRule>
  </conditionalFormatting>
  <conditionalFormatting sqref="F233">
    <cfRule type="containsBlanks" dxfId="83" priority="98">
      <formula>LEN(TRIM(F233))=0</formula>
    </cfRule>
  </conditionalFormatting>
  <conditionalFormatting sqref="I237">
    <cfRule type="containsBlanks" dxfId="82" priority="89">
      <formula>LEN(TRIM(I237))=0</formula>
    </cfRule>
  </conditionalFormatting>
  <conditionalFormatting sqref="F234">
    <cfRule type="containsBlanks" dxfId="81" priority="96">
      <formula>LEN(TRIM(F234))=0</formula>
    </cfRule>
  </conditionalFormatting>
  <conditionalFormatting sqref="F245">
    <cfRule type="containsBlanks" dxfId="80" priority="81">
      <formula>LEN(TRIM(F245))=0</formula>
    </cfRule>
  </conditionalFormatting>
  <conditionalFormatting sqref="F235">
    <cfRule type="containsBlanks" dxfId="79" priority="94">
      <formula>LEN(TRIM(F235))=0</formula>
    </cfRule>
  </conditionalFormatting>
  <conditionalFormatting sqref="F236">
    <cfRule type="containsBlanks" dxfId="78" priority="92">
      <formula>LEN(TRIM(F236))=0</formula>
    </cfRule>
  </conditionalFormatting>
  <conditionalFormatting sqref="F237">
    <cfRule type="containsBlanks" dxfId="77" priority="90">
      <formula>LEN(TRIM(F237))=0</formula>
    </cfRule>
  </conditionalFormatting>
  <conditionalFormatting sqref="F238">
    <cfRule type="containsBlanks" dxfId="76" priority="88">
      <formula>LEN(TRIM(F238))=0</formula>
    </cfRule>
  </conditionalFormatting>
  <conditionalFormatting sqref="I217:I236">
    <cfRule type="containsBlanks" dxfId="75" priority="86">
      <formula>LEN(TRIM(I217))=0</formula>
    </cfRule>
  </conditionalFormatting>
  <conditionalFormatting sqref="F242">
    <cfRule type="containsBlanks" dxfId="74" priority="75">
      <formula>LEN(TRIM(F242))=0</formula>
    </cfRule>
  </conditionalFormatting>
  <conditionalFormatting sqref="F225">
    <cfRule type="containsBlanks" dxfId="73" priority="84">
      <formula>LEN(TRIM(F225))=0</formula>
    </cfRule>
  </conditionalFormatting>
  <conditionalFormatting sqref="F241">
    <cfRule type="containsBlanks" dxfId="72" priority="73">
      <formula>LEN(TRIM(F241))=0</formula>
    </cfRule>
  </conditionalFormatting>
  <conditionalFormatting sqref="I240:I250">
    <cfRule type="containsBlanks" dxfId="71" priority="70">
      <formula>LEN(TRIM(I240))=0</formula>
    </cfRule>
  </conditionalFormatting>
  <conditionalFormatting sqref="F240">
    <cfRule type="containsBlanks" dxfId="70" priority="71">
      <formula>LEN(TRIM(F240))=0</formula>
    </cfRule>
  </conditionalFormatting>
  <conditionalFormatting sqref="F239">
    <cfRule type="containsBlanks" dxfId="69" priority="69">
      <formula>LEN(TRIM(F239))=0</formula>
    </cfRule>
  </conditionalFormatting>
  <conditionalFormatting sqref="I239">
    <cfRule type="containsBlanks" dxfId="68" priority="68">
      <formula>LEN(TRIM(I239))=0</formula>
    </cfRule>
  </conditionalFormatting>
  <conditionalFormatting sqref="F244">
    <cfRule type="containsBlanks" dxfId="67" priority="67">
      <formula>LEN(TRIM(F244))=0</formula>
    </cfRule>
  </conditionalFormatting>
  <conditionalFormatting sqref="F243">
    <cfRule type="containsBlanks" dxfId="66" priority="66">
      <formula>LEN(TRIM(F243))=0</formula>
    </cfRule>
  </conditionalFormatting>
  <conditionalFormatting sqref="F248">
    <cfRule type="containsBlanks" dxfId="65" priority="65">
      <formula>LEN(TRIM(F248))=0</formula>
    </cfRule>
  </conditionalFormatting>
  <conditionalFormatting sqref="F247">
    <cfRule type="containsBlanks" dxfId="64" priority="63">
      <formula>LEN(TRIM(F247))=0</formula>
    </cfRule>
  </conditionalFormatting>
  <conditionalFormatting sqref="F250">
    <cfRule type="containsBlanks" dxfId="63" priority="61">
      <formula>LEN(TRIM(F250))=0</formula>
    </cfRule>
  </conditionalFormatting>
  <conditionalFormatting sqref="F249">
    <cfRule type="containsBlanks" dxfId="62" priority="59">
      <formula>LEN(TRIM(F249))=0</formula>
    </cfRule>
  </conditionalFormatting>
  <conditionalFormatting sqref="F252:F254">
    <cfRule type="containsBlanks" dxfId="61" priority="55">
      <formula>LEN(TRIM(F252))=0</formula>
    </cfRule>
  </conditionalFormatting>
  <conditionalFormatting sqref="I252:I256">
    <cfRule type="containsBlanks" dxfId="60" priority="47">
      <formula>LEN(TRIM(I252))=0</formula>
    </cfRule>
  </conditionalFormatting>
  <conditionalFormatting sqref="F251">
    <cfRule type="containsBlanks" dxfId="59" priority="57">
      <formula>LEN(TRIM(F251))=0</formula>
    </cfRule>
  </conditionalFormatting>
  <conditionalFormatting sqref="I251">
    <cfRule type="containsBlanks" dxfId="58" priority="56">
      <formula>LEN(TRIM(I251))=0</formula>
    </cfRule>
  </conditionalFormatting>
  <conditionalFormatting sqref="F255">
    <cfRule type="containsBlanks" dxfId="57" priority="49">
      <formula>LEN(TRIM(F255))=0</formula>
    </cfRule>
  </conditionalFormatting>
  <conditionalFormatting sqref="F263">
    <cfRule type="containsBlanks" dxfId="56" priority="32">
      <formula>LEN(TRIM(F263))=0</formula>
    </cfRule>
  </conditionalFormatting>
  <conditionalFormatting sqref="F256">
    <cfRule type="containsBlanks" dxfId="55" priority="46">
      <formula>LEN(TRIM(F256))=0</formula>
    </cfRule>
  </conditionalFormatting>
  <conditionalFormatting sqref="I258:I261">
    <cfRule type="containsBlanks" dxfId="54" priority="41">
      <formula>LEN(TRIM(I258))=0</formula>
    </cfRule>
  </conditionalFormatting>
  <conditionalFormatting sqref="F257">
    <cfRule type="containsBlanks" dxfId="53" priority="44">
      <formula>LEN(TRIM(F257))=0</formula>
    </cfRule>
  </conditionalFormatting>
  <conditionalFormatting sqref="F260">
    <cfRule type="containsBlanks" dxfId="52" priority="38">
      <formula>LEN(TRIM(F260))=0</formula>
    </cfRule>
  </conditionalFormatting>
  <conditionalFormatting sqref="F261">
    <cfRule type="containsBlanks" dxfId="51" priority="36">
      <formula>LEN(TRIM(F261))=0</formula>
    </cfRule>
  </conditionalFormatting>
  <conditionalFormatting sqref="I257">
    <cfRule type="containsBlanks" dxfId="50" priority="43">
      <formula>LEN(TRIM(I257))=0</formula>
    </cfRule>
  </conditionalFormatting>
  <conditionalFormatting sqref="F258">
    <cfRule type="containsBlanks" dxfId="49" priority="42">
      <formula>LEN(TRIM(F258))=0</formula>
    </cfRule>
  </conditionalFormatting>
  <conditionalFormatting sqref="F259">
    <cfRule type="containsBlanks" dxfId="48" priority="40">
      <formula>LEN(TRIM(F259))=0</formula>
    </cfRule>
  </conditionalFormatting>
  <conditionalFormatting sqref="F262">
    <cfRule type="containsBlanks" dxfId="47" priority="34">
      <formula>LEN(TRIM(F262))=0</formula>
    </cfRule>
  </conditionalFormatting>
  <conditionalFormatting sqref="F264">
    <cfRule type="containsBlanks" dxfId="46" priority="30">
      <formula>LEN(TRIM(F264))=0</formula>
    </cfRule>
  </conditionalFormatting>
  <conditionalFormatting sqref="I262">
    <cfRule type="containsBlanks" dxfId="45" priority="26">
      <formula>LEN(TRIM(I262))=0</formula>
    </cfRule>
  </conditionalFormatting>
  <conditionalFormatting sqref="I263">
    <cfRule type="containsBlanks" dxfId="44" priority="25">
      <formula>LEN(TRIM(I263))=0</formula>
    </cfRule>
  </conditionalFormatting>
  <conditionalFormatting sqref="I264">
    <cfRule type="containsBlanks" dxfId="43" priority="20">
      <formula>LEN(TRIM(I264))=0</formula>
    </cfRule>
  </conditionalFormatting>
  <conditionalFormatting sqref="F268">
    <cfRule type="containsBlanks" dxfId="42" priority="19">
      <formula>LEN(TRIM(F268))=0</formula>
    </cfRule>
  </conditionalFormatting>
  <conditionalFormatting sqref="F269">
    <cfRule type="containsBlanks" dxfId="41" priority="17">
      <formula>LEN(TRIM(F269))=0</formula>
    </cfRule>
  </conditionalFormatting>
  <conditionalFormatting sqref="F270">
    <cfRule type="containsBlanks" dxfId="40" priority="15">
      <formula>LEN(TRIM(F270))=0</formula>
    </cfRule>
  </conditionalFormatting>
  <conditionalFormatting sqref="I265:I266">
    <cfRule type="containsBlanks" dxfId="39" priority="10">
      <formula>LEN(TRIM(I265))=0</formula>
    </cfRule>
  </conditionalFormatting>
  <conditionalFormatting sqref="F265">
    <cfRule type="containsBlanks" dxfId="38" priority="13">
      <formula>LEN(TRIM(F265))=0</formula>
    </cfRule>
  </conditionalFormatting>
  <conditionalFormatting sqref="F266">
    <cfRule type="containsBlanks" dxfId="37" priority="12">
      <formula>LEN(TRIM(F266))=0</formula>
    </cfRule>
  </conditionalFormatting>
  <conditionalFormatting sqref="F267">
    <cfRule type="containsBlanks" dxfId="36" priority="11">
      <formula>LEN(TRIM(F267))=0</formula>
    </cfRule>
  </conditionalFormatting>
  <conditionalFormatting sqref="I267:I271">
    <cfRule type="containsBlanks" dxfId="35" priority="9">
      <formula>LEN(TRIM(I267))=0</formula>
    </cfRule>
  </conditionalFormatting>
  <conditionalFormatting sqref="F271">
    <cfRule type="containsBlanks" dxfId="34" priority="8">
      <formula>LEN(TRIM(F271))=0</formula>
    </cfRule>
  </conditionalFormatting>
  <conditionalFormatting sqref="F272">
    <cfRule type="containsBlanks" dxfId="33" priority="6">
      <formula>LEN(TRIM(F272))=0</formula>
    </cfRule>
  </conditionalFormatting>
  <conditionalFormatting sqref="I272">
    <cfRule type="containsBlanks" dxfId="32" priority="5">
      <formula>LEN(TRIM(I272))=0</formula>
    </cfRule>
  </conditionalFormatting>
  <conditionalFormatting sqref="F273">
    <cfRule type="containsBlanks" dxfId="31" priority="4">
      <formula>LEN(TRIM(F273))=0</formula>
    </cfRule>
  </conditionalFormatting>
  <conditionalFormatting sqref="I273">
    <cfRule type="containsBlanks" dxfId="30" priority="3">
      <formula>LEN(TRIM(I273))=0</formula>
    </cfRule>
  </conditionalFormatting>
  <conditionalFormatting sqref="F274">
    <cfRule type="containsBlanks" dxfId="29" priority="2">
      <formula>LEN(TRIM(F274))=0</formula>
    </cfRule>
  </conditionalFormatting>
  <conditionalFormatting sqref="I274">
    <cfRule type="containsBlanks" dxfId="28" priority="1">
      <formula>LEN(TRIM(I274))=0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68"/>
  <sheetViews>
    <sheetView showGridLines="0" workbookViewId="0">
      <pane ySplit="9" topLeftCell="A10" activePane="bottomLeft" state="frozen"/>
      <selection pane="bottomLeft" activeCell="B7" sqref="B7"/>
    </sheetView>
  </sheetViews>
  <sheetFormatPr defaultColWidth="9.109375" defaultRowHeight="12" x14ac:dyDescent="0.25"/>
  <cols>
    <col min="1" max="3" width="2.6640625" style="2" customWidth="1"/>
    <col min="4" max="4" width="16" style="2" bestFit="1" customWidth="1"/>
    <col min="5" max="6" width="1.6640625" style="2" customWidth="1"/>
    <col min="7" max="7" width="47.5546875" style="2" bestFit="1" customWidth="1"/>
    <col min="8" max="9" width="1.6640625" style="2" customWidth="1"/>
    <col min="10" max="10" width="6.109375" style="2" bestFit="1" customWidth="1"/>
    <col min="11" max="12" width="1.6640625" style="2" customWidth="1"/>
    <col min="13" max="13" width="6.109375" style="2" bestFit="1" customWidth="1"/>
    <col min="14" max="15" width="1.6640625" style="2" customWidth="1"/>
    <col min="16" max="16" width="57" style="2" bestFit="1" customWidth="1"/>
    <col min="17" max="18" width="1.6640625" style="2" customWidth="1"/>
    <col min="19" max="29" width="9.109375" style="2"/>
    <col min="30" max="31" width="1.6640625" style="2" customWidth="1"/>
    <col min="32" max="16384" width="9.109375" style="2"/>
  </cols>
  <sheetData>
    <row r="1" spans="1:31" x14ac:dyDescent="0.25">
      <c r="A1" s="192" t="s">
        <v>321</v>
      </c>
      <c r="B1" s="192"/>
      <c r="C1" s="192"/>
      <c r="D1" s="192"/>
      <c r="E1" s="19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25">
      <c r="A2" s="3"/>
      <c r="B2" s="171">
        <f>BS!$C$8</f>
        <v>2.6193447411060333E-10</v>
      </c>
      <c r="C2" s="191" t="str">
        <f>структура!$P$12</f>
        <v>контроль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11" customFormat="1" x14ac:dyDescent="0.25">
      <c r="A3" s="10"/>
      <c r="B3" s="10"/>
      <c r="C3" s="10" t="str">
        <f>оглавление!$D$3</f>
        <v>Финмодель инвестиционного проекта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s="11" customFormat="1" x14ac:dyDescent="0.25">
      <c r="A4" s="10"/>
      <c r="B4" s="10"/>
      <c r="C4" s="10" t="str">
        <f>оглавление!$D$4</f>
        <v>Укрупненная схема с инвестиционным анализом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s="11" customFormat="1" x14ac:dyDescent="0.25">
      <c r="A5" s="10"/>
      <c r="B5" s="10"/>
      <c r="C5" s="10" t="str">
        <f>оглавление!$D$5</f>
        <v>Регион: РФ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s="11" customFormat="1" x14ac:dyDescent="0.25">
      <c r="A6" s="10"/>
      <c r="B6" s="10"/>
      <c r="C6" s="10" t="str">
        <f>оглавление!$D$6</f>
        <v>Юр/лица: одно юр/лицо + Инвестор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3"/>
      <c r="B7" s="3"/>
      <c r="C7" s="13" t="str">
        <f>оглавление!$F$57</f>
        <v>Структурные характеристики модели</v>
      </c>
      <c r="D7" s="14"/>
      <c r="E7" s="15"/>
      <c r="F7" s="16"/>
      <c r="G7" s="16"/>
      <c r="H7" s="10"/>
      <c r="I7" s="10"/>
      <c r="J7" s="10"/>
      <c r="K7" s="10"/>
      <c r="L7" s="10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11" customFormat="1" x14ac:dyDescent="0.25">
      <c r="A9" s="10"/>
      <c r="B9" s="10"/>
      <c r="C9" s="10"/>
      <c r="D9" s="17" t="s">
        <v>5</v>
      </c>
      <c r="E9" s="10"/>
      <c r="F9" s="10"/>
      <c r="G9" s="17" t="s">
        <v>7</v>
      </c>
      <c r="H9" s="10"/>
      <c r="I9" s="10"/>
      <c r="J9" s="17" t="s">
        <v>10</v>
      </c>
      <c r="K9" s="10"/>
      <c r="L9" s="10"/>
      <c r="M9" s="17" t="s">
        <v>27</v>
      </c>
      <c r="N9" s="10"/>
      <c r="O9" s="10"/>
      <c r="P9" s="17" t="s">
        <v>18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5">
      <c r="A10" s="3"/>
      <c r="B10" s="3"/>
      <c r="C10" s="3"/>
      <c r="D10" s="18" t="s">
        <v>21</v>
      </c>
      <c r="E10" s="3"/>
      <c r="F10" s="3"/>
      <c r="G10" s="18" t="s">
        <v>9</v>
      </c>
      <c r="H10" s="3"/>
      <c r="I10" s="3"/>
      <c r="J10" s="18" t="s">
        <v>9</v>
      </c>
      <c r="K10" s="3"/>
      <c r="L10" s="3"/>
      <c r="M10" s="18" t="s">
        <v>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3"/>
      <c r="B11" s="3"/>
      <c r="C11" s="3"/>
      <c r="D11" s="19">
        <v>44197</v>
      </c>
      <c r="E11" s="3"/>
      <c r="F11" s="3"/>
      <c r="G11" s="4" t="s">
        <v>25</v>
      </c>
      <c r="H11" s="3"/>
      <c r="I11" s="3"/>
      <c r="J11" s="4">
        <v>1</v>
      </c>
      <c r="K11" s="3"/>
      <c r="L11" s="3"/>
      <c r="M11" s="18" t="s">
        <v>28</v>
      </c>
      <c r="N11" s="3"/>
      <c r="O11" s="3"/>
      <c r="P11" s="4" t="s">
        <v>19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5">
      <c r="A12" s="3"/>
      <c r="B12" s="3"/>
      <c r="C12" s="3"/>
      <c r="D12" s="19">
        <v>44562</v>
      </c>
      <c r="E12" s="3"/>
      <c r="F12" s="3"/>
      <c r="G12" s="4" t="s">
        <v>24</v>
      </c>
      <c r="H12" s="3"/>
      <c r="I12" s="3"/>
      <c r="J12" s="4">
        <v>2</v>
      </c>
      <c r="K12" s="3"/>
      <c r="L12" s="3"/>
      <c r="M12" s="18" t="s">
        <v>29</v>
      </c>
      <c r="N12" s="3"/>
      <c r="O12" s="3"/>
      <c r="P12" s="4" t="s">
        <v>39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5">
      <c r="A13" s="3"/>
      <c r="B13" s="3"/>
      <c r="C13" s="3"/>
      <c r="D13" s="19">
        <v>44927</v>
      </c>
      <c r="E13" s="3"/>
      <c r="F13" s="3"/>
      <c r="G13" s="4" t="s">
        <v>26</v>
      </c>
      <c r="H13" s="3"/>
      <c r="I13" s="3"/>
      <c r="J13" s="4">
        <v>3</v>
      </c>
      <c r="K13" s="3"/>
      <c r="L13" s="3"/>
      <c r="M13" s="18" t="s">
        <v>30</v>
      </c>
      <c r="N13" s="3"/>
      <c r="O13" s="3"/>
      <c r="P13" s="4" t="s">
        <v>300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5">
      <c r="A14" s="3"/>
      <c r="B14" s="3"/>
      <c r="C14" s="3"/>
      <c r="D14" s="19">
        <v>45292</v>
      </c>
      <c r="E14" s="3"/>
      <c r="F14" s="3"/>
      <c r="G14" s="4"/>
      <c r="H14" s="3"/>
      <c r="I14" s="3"/>
      <c r="J14" s="4">
        <v>4</v>
      </c>
      <c r="K14" s="3"/>
      <c r="L14" s="3"/>
      <c r="M14" s="18" t="s">
        <v>31</v>
      </c>
      <c r="N14" s="3"/>
      <c r="O14" s="3"/>
      <c r="P14" s="4" t="s">
        <v>301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5">
      <c r="A15" s="3"/>
      <c r="B15" s="3"/>
      <c r="C15" s="3"/>
      <c r="D15" s="19">
        <v>45658</v>
      </c>
      <c r="E15" s="3"/>
      <c r="F15" s="3"/>
      <c r="G15" s="4"/>
      <c r="H15" s="3"/>
      <c r="I15" s="3"/>
      <c r="J15" s="4">
        <v>5</v>
      </c>
      <c r="K15" s="3"/>
      <c r="L15" s="3"/>
      <c r="M15" s="18" t="s">
        <v>8</v>
      </c>
      <c r="N15" s="3"/>
      <c r="O15" s="3"/>
      <c r="P15" s="4" t="s">
        <v>305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3"/>
      <c r="B16" s="3"/>
      <c r="C16" s="3"/>
      <c r="D16" s="19">
        <v>46023</v>
      </c>
      <c r="E16" s="3"/>
      <c r="F16" s="3"/>
      <c r="G16" s="3"/>
      <c r="H16" s="3"/>
      <c r="I16" s="3"/>
      <c r="J16" s="4">
        <v>6</v>
      </c>
      <c r="K16" s="3"/>
      <c r="L16" s="3"/>
      <c r="M16" s="18" t="s">
        <v>32</v>
      </c>
      <c r="N16" s="3"/>
      <c r="O16" s="3"/>
      <c r="P16" s="4" t="s">
        <v>308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5">
      <c r="A17" s="3"/>
      <c r="B17" s="3"/>
      <c r="C17" s="3"/>
      <c r="D17" s="19"/>
      <c r="E17" s="3"/>
      <c r="F17" s="3"/>
      <c r="G17" s="3"/>
      <c r="H17" s="3"/>
      <c r="I17" s="3"/>
      <c r="J17" s="4">
        <v>7</v>
      </c>
      <c r="K17" s="3"/>
      <c r="L17" s="3"/>
      <c r="M17" s="18" t="s">
        <v>33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5">
      <c r="A18" s="3"/>
      <c r="B18" s="3"/>
      <c r="C18" s="3"/>
      <c r="D18" s="19"/>
      <c r="E18" s="3"/>
      <c r="F18" s="3"/>
      <c r="G18" s="3"/>
      <c r="H18" s="3"/>
      <c r="I18" s="3"/>
      <c r="J18" s="4">
        <v>8</v>
      </c>
      <c r="K18" s="3"/>
      <c r="L18" s="3"/>
      <c r="M18" s="18" t="s">
        <v>34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5">
      <c r="A19" s="3"/>
      <c r="B19" s="3"/>
      <c r="C19" s="3"/>
      <c r="D19" s="20"/>
      <c r="E19" s="3"/>
      <c r="F19" s="3"/>
      <c r="G19" s="3"/>
      <c r="H19" s="3"/>
      <c r="I19" s="3"/>
      <c r="J19" s="4">
        <v>9</v>
      </c>
      <c r="K19" s="3"/>
      <c r="L19" s="3"/>
      <c r="M19" s="18" t="s">
        <v>35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5">
      <c r="A20" s="3"/>
      <c r="B20" s="3"/>
      <c r="C20" s="3"/>
      <c r="D20" s="3"/>
      <c r="E20" s="3"/>
      <c r="F20" s="3"/>
      <c r="G20" s="3"/>
      <c r="H20" s="3"/>
      <c r="I20" s="3"/>
      <c r="J20" s="4">
        <v>10</v>
      </c>
      <c r="K20" s="3"/>
      <c r="L20" s="3"/>
      <c r="M20" s="18" t="s">
        <v>36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25">
      <c r="A21" s="3"/>
      <c r="B21" s="3"/>
      <c r="C21" s="3"/>
      <c r="D21" s="3"/>
      <c r="E21" s="3"/>
      <c r="F21" s="3"/>
      <c r="G21" s="3"/>
      <c r="H21" s="3"/>
      <c r="I21" s="3"/>
      <c r="J21" s="4">
        <v>11</v>
      </c>
      <c r="K21" s="3"/>
      <c r="L21" s="3"/>
      <c r="M21" s="18" t="s">
        <v>37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25">
      <c r="A22" s="3"/>
      <c r="B22" s="3"/>
      <c r="C22" s="3"/>
      <c r="D22" s="3"/>
      <c r="E22" s="3"/>
      <c r="F22" s="3"/>
      <c r="G22" s="3"/>
      <c r="H22" s="3"/>
      <c r="I22" s="3"/>
      <c r="J22" s="4">
        <v>12</v>
      </c>
      <c r="K22" s="3"/>
      <c r="L22" s="3"/>
      <c r="M22" s="18" t="s">
        <v>38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</sheetData>
  <conditionalFormatting sqref="D9 D11:D18">
    <cfRule type="containsBlanks" dxfId="27" priority="33">
      <formula>LEN(TRIM(D9))=0</formula>
    </cfRule>
  </conditionalFormatting>
  <conditionalFormatting sqref="G9 G11:G15">
    <cfRule type="containsBlanks" dxfId="26" priority="32">
      <formula>LEN(TRIM(G9))=0</formula>
    </cfRule>
  </conditionalFormatting>
  <conditionalFormatting sqref="D10">
    <cfRule type="containsBlanks" dxfId="25" priority="31">
      <formula>LEN(TRIM(D10))=0</formula>
    </cfRule>
  </conditionalFormatting>
  <conditionalFormatting sqref="P9 P11:P15">
    <cfRule type="containsBlanks" dxfId="24" priority="29">
      <formula>LEN(TRIM(P9))=0</formula>
    </cfRule>
  </conditionalFormatting>
  <conditionalFormatting sqref="C7:G7">
    <cfRule type="cellIs" dxfId="23" priority="22" operator="equal">
      <formula>0</formula>
    </cfRule>
  </conditionalFormatting>
  <conditionalFormatting sqref="G10">
    <cfRule type="containsBlanks" dxfId="22" priority="7">
      <formula>LEN(TRIM(G10))=0</formula>
    </cfRule>
  </conditionalFormatting>
  <conditionalFormatting sqref="J9 J11:J22">
    <cfRule type="containsBlanks" dxfId="21" priority="6">
      <formula>LEN(TRIM(J9))=0</formula>
    </cfRule>
  </conditionalFormatting>
  <conditionalFormatting sqref="J10">
    <cfRule type="containsBlanks" dxfId="20" priority="4">
      <formula>LEN(TRIM(J10))=0</formula>
    </cfRule>
  </conditionalFormatting>
  <conditionalFormatting sqref="M9 M11:M22">
    <cfRule type="containsBlanks" dxfId="19" priority="3">
      <formula>LEN(TRIM(M9))=0</formula>
    </cfRule>
  </conditionalFormatting>
  <conditionalFormatting sqref="M10">
    <cfRule type="containsBlanks" dxfId="18" priority="2">
      <formula>LEN(TRIM(M10))=0</formula>
    </cfRule>
  </conditionalFormatting>
  <conditionalFormatting sqref="P16">
    <cfRule type="containsBlanks" dxfId="17" priority="1">
      <formula>LEN(TRIM(P16))=0</formula>
    </cfRule>
  </conditionalFormatting>
  <hyperlinks>
    <hyperlink ref="A1:E1" location="оглавление!A1" tooltip="в оглавление" display="оглавление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оглавление</vt:lpstr>
      <vt:lpstr>условия</vt:lpstr>
      <vt:lpstr>NPV</vt:lpstr>
      <vt:lpstr>PL_m</vt:lpstr>
      <vt:lpstr>PL_f</vt:lpstr>
      <vt:lpstr>CF</vt:lpstr>
      <vt:lpstr>BS</vt:lpstr>
      <vt:lpstr>KPI</vt:lpstr>
      <vt:lpstr>структура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2021-11-18T11:51:25Z</dcterms:modified>
</cp:coreProperties>
</file>